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Digital Timesheet" sheetId="1" r:id="rId1"/>
    <sheet name="Manual Timesheet" sheetId="2" r:id="rId2"/>
  </sheets>
  <calcPr calcId="145621"/>
</workbook>
</file>

<file path=xl/calcChain.xml><?xml version="1.0" encoding="utf-8"?>
<calcChain xmlns="http://schemas.openxmlformats.org/spreadsheetml/2006/main">
  <c r="H41" i="2" l="1"/>
  <c r="G41" i="2"/>
  <c r="F41" i="2"/>
  <c r="E41" i="2"/>
  <c r="D41" i="2"/>
  <c r="C41" i="2"/>
  <c r="B41" i="2"/>
  <c r="C43" i="2" s="1"/>
  <c r="H40" i="2"/>
  <c r="G40" i="2"/>
  <c r="F40" i="2"/>
  <c r="E40" i="2"/>
  <c r="D40" i="2"/>
  <c r="C40" i="2"/>
  <c r="B40" i="2"/>
  <c r="H39" i="2"/>
  <c r="G39" i="2"/>
  <c r="F39" i="2"/>
  <c r="E39" i="2"/>
  <c r="D39" i="2"/>
  <c r="C39" i="2"/>
  <c r="B39" i="2"/>
  <c r="H35" i="2"/>
  <c r="G35" i="2"/>
  <c r="F35" i="2"/>
  <c r="E35" i="2"/>
  <c r="D35" i="2"/>
  <c r="C35" i="2"/>
  <c r="B35" i="2"/>
  <c r="H33" i="2"/>
  <c r="G33" i="2"/>
  <c r="F33" i="2"/>
  <c r="E33" i="2"/>
  <c r="D33" i="2"/>
  <c r="C33" i="2"/>
  <c r="B33" i="2"/>
  <c r="H31" i="2"/>
  <c r="G31" i="2"/>
  <c r="F31" i="2"/>
  <c r="E31" i="2"/>
  <c r="D31" i="2"/>
  <c r="C31" i="2"/>
  <c r="B31" i="2"/>
  <c r="H29" i="2"/>
  <c r="G29" i="2"/>
  <c r="F29" i="2"/>
  <c r="E29" i="2"/>
  <c r="D29" i="2"/>
  <c r="C29" i="2"/>
  <c r="B29" i="2"/>
  <c r="H27" i="2"/>
  <c r="G27" i="2"/>
  <c r="F27" i="2"/>
  <c r="E27" i="2"/>
  <c r="D27" i="2"/>
  <c r="C27" i="2"/>
  <c r="B27" i="2"/>
  <c r="B22" i="2"/>
  <c r="D22" i="2" s="1"/>
  <c r="D21" i="2"/>
  <c r="G17" i="2"/>
  <c r="H27" i="1"/>
  <c r="G27" i="1"/>
  <c r="F27" i="1"/>
  <c r="E27" i="1"/>
  <c r="D27" i="1"/>
  <c r="C27" i="1"/>
  <c r="B27" i="1"/>
  <c r="B33" i="1"/>
  <c r="C33" i="1"/>
  <c r="D33" i="1"/>
  <c r="E33" i="1"/>
  <c r="F33" i="1"/>
  <c r="B31" i="1"/>
  <c r="C31" i="1"/>
  <c r="D31" i="1"/>
  <c r="E31" i="1"/>
  <c r="F31" i="1"/>
  <c r="B29" i="1"/>
  <c r="C29" i="1"/>
  <c r="D29" i="1"/>
  <c r="E29" i="1"/>
  <c r="F29" i="1"/>
  <c r="B22" i="1" l="1"/>
  <c r="D21" i="1"/>
  <c r="G17" i="1"/>
  <c r="A50" i="1"/>
  <c r="J47" i="1"/>
  <c r="J46" i="1"/>
  <c r="J45" i="1"/>
  <c r="A45" i="1" s="1"/>
  <c r="G41" i="1"/>
  <c r="H41" i="1"/>
  <c r="G39" i="1"/>
  <c r="H39" i="1"/>
  <c r="G40" i="1"/>
  <c r="H40" i="1"/>
  <c r="C35" i="1"/>
  <c r="D35" i="1"/>
  <c r="E35" i="1"/>
  <c r="F35" i="1"/>
  <c r="G35" i="1"/>
  <c r="H35" i="1"/>
  <c r="B35" i="1"/>
  <c r="D40" i="1"/>
  <c r="G33" i="1"/>
  <c r="H33" i="1"/>
  <c r="G31" i="1"/>
  <c r="H31" i="1"/>
  <c r="F39" i="1"/>
  <c r="G29" i="1"/>
  <c r="H29" i="1"/>
  <c r="C39" i="1" l="1"/>
  <c r="C40" i="1"/>
  <c r="F40" i="1"/>
  <c r="F41" i="1" s="1"/>
  <c r="B39" i="1"/>
  <c r="E39" i="1"/>
  <c r="B40" i="1"/>
  <c r="E40" i="1"/>
  <c r="D39" i="1"/>
  <c r="D41" i="1" s="1"/>
  <c r="C41" i="1"/>
  <c r="D22" i="1"/>
  <c r="E41" i="1" l="1"/>
  <c r="B41" i="1"/>
  <c r="C43" i="1" l="1"/>
</calcChain>
</file>

<file path=xl/sharedStrings.xml><?xml version="1.0" encoding="utf-8"?>
<sst xmlns="http://schemas.openxmlformats.org/spreadsheetml/2006/main" count="92" uniqueCount="50">
  <si>
    <t>Total Hours</t>
  </si>
  <si>
    <t>Payable Hours</t>
  </si>
  <si>
    <t>Total Payable Hours</t>
  </si>
  <si>
    <t>Temporary Staff 
Name:</t>
  </si>
  <si>
    <t>Temporary Staff
Role:</t>
  </si>
  <si>
    <t>Client
Company:</t>
  </si>
  <si>
    <t>Client
Address:</t>
  </si>
  <si>
    <t>Assignment Details</t>
  </si>
  <si>
    <t>Please complete the following area with the details of your assignment.</t>
  </si>
  <si>
    <t>Assignment
Start Date:</t>
  </si>
  <si>
    <t>Note: Please enter the Monday date you started this assignment, not the date of this timesheet.</t>
  </si>
  <si>
    <t>Assignment
Week Number:</t>
  </si>
  <si>
    <t>Timesheet Details</t>
  </si>
  <si>
    <t>Week Starting:</t>
  </si>
  <si>
    <t>Week Ending:</t>
  </si>
  <si>
    <t>Monday</t>
  </si>
  <si>
    <t>Tuesday</t>
  </si>
  <si>
    <t>Wednesday</t>
  </si>
  <si>
    <t>Thursday</t>
  </si>
  <si>
    <t>Friday</t>
  </si>
  <si>
    <t>Saturday</t>
  </si>
  <si>
    <t>Sunday</t>
  </si>
  <si>
    <t>Deduct Lunch</t>
  </si>
  <si>
    <t>Started Work (Decimal)</t>
  </si>
  <si>
    <t>Started Lunch (Decimal)</t>
  </si>
  <si>
    <t>Finished Lunch (Decimal)</t>
  </si>
  <si>
    <t>Finished Work (Decimal)</t>
  </si>
  <si>
    <t>Hours will be automatically calculated as a decimal below</t>
  </si>
  <si>
    <t>Please complete times worked in the 24 hour format. Leave empty all other cells.</t>
  </si>
  <si>
    <r>
      <t xml:space="preserve">Started Work </t>
    </r>
    <r>
      <rPr>
        <sz val="11"/>
        <color theme="1"/>
        <rFont val="Wingdings"/>
        <charset val="2"/>
      </rPr>
      <t>¿</t>
    </r>
  </si>
  <si>
    <r>
      <t xml:space="preserve">Started Lunch </t>
    </r>
    <r>
      <rPr>
        <sz val="11"/>
        <color theme="1"/>
        <rFont val="Wingdings"/>
        <charset val="2"/>
      </rPr>
      <t>·</t>
    </r>
  </si>
  <si>
    <r>
      <t xml:space="preserve">Finished Lunch </t>
    </r>
    <r>
      <rPr>
        <sz val="11"/>
        <color theme="1"/>
        <rFont val="Wingdings"/>
        <charset val="2"/>
      </rPr>
      <t>¸</t>
    </r>
  </si>
  <si>
    <r>
      <t xml:space="preserve">Finished Work </t>
    </r>
    <r>
      <rPr>
        <sz val="11"/>
        <color theme="1"/>
        <rFont val="Wingdings"/>
        <charset val="2"/>
      </rPr>
      <t>»</t>
    </r>
  </si>
  <si>
    <t>Joyce Guiness Limited</t>
  </si>
  <si>
    <t>21 - 23 Mossop Street</t>
  </si>
  <si>
    <t>Chelsea, London, SW3 2LY</t>
  </si>
  <si>
    <t>0207 589 8807</t>
  </si>
  <si>
    <t>Inspirational Recruitment</t>
  </si>
  <si>
    <t>Manager's Name</t>
  </si>
  <si>
    <t>Manager's Signature</t>
  </si>
  <si>
    <t>Date</t>
  </si>
  <si>
    <t>Note: This will be automatically calculated, please don't type in the cell.</t>
  </si>
  <si>
    <t>Please email completed and signed timesheets to timesheets@joyceguiness.co.uk</t>
  </si>
  <si>
    <t>Temporary Staff Timesheet</t>
  </si>
  <si>
    <t>Note: Please count how many weeks you have been in this assignment only, not your whole time with JG.</t>
  </si>
  <si>
    <t>Please enter hours as a decimal below.</t>
  </si>
  <si>
    <t>The employee named above is under contract to Joyce Guiness Limited and cannot, therefore, accept any position on the staff of your organisation, permanent or temporary, otherwise than by arrangement with Joyce Guiness Limited, and on payment of our normal permanent introduction fee, such fee becoming due and payable by you, immediately, should the above named enter your employment.</t>
  </si>
  <si>
    <t>I certify that the attendances and work as stated above of the above named have been satisfactory and that no claim will be made against Joyce Guiness Limited's invoice.</t>
  </si>
  <si>
    <t>Please complete times worked in the 24 hour format. Leave empty all other cells.
If you did not take a lunch break, please leave the lunch cells blank.</t>
  </si>
  <si>
    <t>Office Use - 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</si>
</sst>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 dd\ mmmm\ yyyy"/>
  </numFmts>
  <fonts count="16" x14ac:knownFonts="1">
    <font>
      <sz val="11"/>
      <color theme="1"/>
      <name val="Calibri"/>
      <family val="2"/>
      <scheme val="minor"/>
    </font>
    <font>
      <sz val="11"/>
      <color theme="1"/>
      <name val="Gisha"/>
      <family val="2"/>
    </font>
    <font>
      <b/>
      <sz val="11"/>
      <color theme="1"/>
      <name val="Gisha"/>
      <family val="2"/>
    </font>
    <font>
      <sz val="11"/>
      <color theme="1"/>
      <name val="Consolas"/>
      <family val="3"/>
    </font>
    <font>
      <sz val="8"/>
      <color theme="1"/>
      <name val="Gisha"/>
      <family val="2"/>
    </font>
    <font>
      <sz val="11"/>
      <color rgb="FFFF0000"/>
      <name val="Gisha"/>
      <family val="2"/>
    </font>
    <font>
      <sz val="11"/>
      <color rgb="FFFF0000"/>
      <name val="Consolas"/>
      <family val="3"/>
    </font>
    <font>
      <i/>
      <sz val="10"/>
      <color theme="1"/>
      <name val="Gisha"/>
      <family val="2"/>
    </font>
    <font>
      <i/>
      <sz val="11"/>
      <color theme="0" tint="-0.34998626667073579"/>
      <name val="Gisha"/>
      <family val="2"/>
    </font>
    <font>
      <i/>
      <sz val="11"/>
      <color theme="0" tint="-0.34998626667073579"/>
      <name val="Consolas"/>
      <family val="3"/>
    </font>
    <font>
      <b/>
      <sz val="14"/>
      <color theme="1"/>
      <name val="Gisha"/>
      <family val="2"/>
    </font>
    <font>
      <sz val="10"/>
      <color theme="1"/>
      <name val="Gisha"/>
      <family val="2"/>
    </font>
    <font>
      <sz val="11"/>
      <color theme="1"/>
      <name val="Wingdings"/>
      <charset val="2"/>
    </font>
    <font>
      <i/>
      <sz val="10"/>
      <color theme="1" tint="0.499984740745262"/>
      <name val="Gisha"/>
      <family val="2"/>
    </font>
    <font>
      <i/>
      <sz val="8"/>
      <color theme="1"/>
      <name val="Gisha"/>
      <family val="2"/>
    </font>
    <font>
      <b/>
      <sz val="11"/>
      <color theme="1"/>
      <name val="Consolas"/>
      <family val="3"/>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9">
    <xf numFmtId="0" fontId="0" fillId="0" borderId="0" xfId="0"/>
    <xf numFmtId="20" fontId="1" fillId="0" borderId="0" xfId="0" applyNumberFormat="1" applyFont="1" applyAlignment="1" applyProtection="1">
      <alignment vertical="center"/>
      <protection hidden="1"/>
    </xf>
    <xf numFmtId="0" fontId="1" fillId="0" borderId="0" xfId="0" applyFont="1" applyAlignment="1" applyProtection="1">
      <alignment vertical="center"/>
      <protection hidden="1"/>
    </xf>
    <xf numFmtId="0" fontId="11" fillId="0" borderId="0" xfId="0" applyFont="1" applyAlignment="1" applyProtection="1">
      <alignment vertical="center"/>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protection hidden="1"/>
    </xf>
    <xf numFmtId="0" fontId="1" fillId="0" borderId="1" xfId="0" applyFont="1" applyBorder="1" applyAlignment="1" applyProtection="1">
      <alignment vertical="center"/>
      <protection hidden="1"/>
    </xf>
    <xf numFmtId="0" fontId="4" fillId="0" borderId="1" xfId="0" applyFont="1" applyBorder="1" applyAlignment="1" applyProtection="1">
      <alignment horizontal="center" vertical="center"/>
      <protection hidden="1"/>
    </xf>
    <xf numFmtId="14" fontId="4" fillId="0" borderId="1" xfId="0" applyNumberFormat="1" applyFont="1" applyBorder="1" applyAlignment="1" applyProtection="1">
      <alignment horizontal="center" vertical="center"/>
      <protection hidden="1"/>
    </xf>
    <xf numFmtId="0" fontId="1" fillId="0" borderId="1" xfId="0" applyFont="1" applyBorder="1" applyAlignment="1" applyProtection="1">
      <alignment vertical="center" wrapText="1"/>
      <protection hidden="1"/>
    </xf>
    <xf numFmtId="0" fontId="8" fillId="0" borderId="1" xfId="0" applyFont="1" applyBorder="1" applyAlignment="1" applyProtection="1">
      <alignment vertical="center" wrapText="1"/>
      <protection hidden="1"/>
    </xf>
    <xf numFmtId="2" fontId="3" fillId="0" borderId="1" xfId="0" applyNumberFormat="1" applyFont="1" applyBorder="1" applyAlignment="1" applyProtection="1">
      <alignment horizontal="center" vertical="center"/>
      <protection hidden="1"/>
    </xf>
    <xf numFmtId="0" fontId="5" fillId="0" borderId="1" xfId="0" applyFont="1" applyBorder="1" applyAlignment="1" applyProtection="1">
      <alignment vertical="center" wrapText="1"/>
      <protection hidden="1"/>
    </xf>
    <xf numFmtId="2" fontId="6" fillId="0" borderId="1" xfId="0" applyNumberFormat="1" applyFont="1" applyBorder="1" applyAlignment="1" applyProtection="1">
      <alignment horizontal="center" vertical="center"/>
      <protection hidden="1"/>
    </xf>
    <xf numFmtId="2" fontId="15" fillId="0" borderId="10" xfId="0" applyNumberFormat="1" applyFont="1" applyBorder="1" applyAlignment="1" applyProtection="1">
      <alignment horizontal="center" vertical="center"/>
      <protection hidden="1"/>
    </xf>
    <xf numFmtId="20" fontId="3" fillId="0" borderId="1" xfId="0" applyNumberFormat="1" applyFont="1" applyBorder="1" applyAlignment="1" applyProtection="1">
      <alignment horizontal="center" vertical="center"/>
      <protection locked="0" hidden="1"/>
    </xf>
    <xf numFmtId="2" fontId="9" fillId="0" borderId="1" xfId="0" applyNumberFormat="1" applyFont="1" applyBorder="1" applyAlignment="1" applyProtection="1">
      <alignment horizontal="center" vertical="center"/>
      <protection hidden="1"/>
    </xf>
    <xf numFmtId="20" fontId="3" fillId="0" borderId="1" xfId="0" applyNumberFormat="1" applyFont="1" applyBorder="1" applyAlignment="1" applyProtection="1">
      <alignment horizontal="center" vertical="center"/>
      <protection hidden="1"/>
    </xf>
    <xf numFmtId="0" fontId="3" fillId="0" borderId="1" xfId="0" applyFont="1" applyBorder="1" applyAlignment="1" applyProtection="1">
      <alignment horizontal="left" vertical="center"/>
      <protection locked="0" hidden="1"/>
    </xf>
    <xf numFmtId="164" fontId="3" fillId="0" borderId="1"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10" fillId="0" borderId="0" xfId="0" applyFont="1" applyAlignment="1" applyProtection="1">
      <alignment horizontal="center" vertical="center"/>
      <protection hidden="1"/>
    </xf>
    <xf numFmtId="0" fontId="11" fillId="0" borderId="0" xfId="0" applyFont="1" applyAlignment="1" applyProtection="1">
      <alignment horizontal="right" vertical="center"/>
      <protection hidden="1"/>
    </xf>
    <xf numFmtId="0" fontId="7" fillId="0" borderId="0" xfId="0" applyFont="1" applyAlignment="1" applyProtection="1">
      <alignment horizontal="right" vertical="center"/>
      <protection hidden="1"/>
    </xf>
    <xf numFmtId="0" fontId="13"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protection hidden="1"/>
    </xf>
    <xf numFmtId="0" fontId="11" fillId="0" borderId="0" xfId="0" applyFont="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4" fillId="0" borderId="1" xfId="0" applyFont="1" applyBorder="1" applyAlignment="1" applyProtection="1">
      <alignment horizontal="center" vertical="center" wrapText="1"/>
      <protection hidden="1"/>
    </xf>
    <xf numFmtId="1" fontId="3" fillId="0" borderId="1" xfId="0" applyNumberFormat="1" applyFont="1" applyBorder="1" applyAlignment="1" applyProtection="1">
      <alignment horizontal="center" vertical="center"/>
      <protection hidden="1"/>
    </xf>
    <xf numFmtId="14" fontId="3" fillId="0" borderId="1" xfId="0" applyNumberFormat="1" applyFont="1" applyBorder="1" applyAlignment="1" applyProtection="1">
      <alignment horizontal="center" vertical="center"/>
      <protection locked="0" hidden="1"/>
    </xf>
    <xf numFmtId="0" fontId="3" fillId="0" borderId="1" xfId="0" applyFont="1" applyBorder="1" applyAlignment="1" applyProtection="1">
      <alignment horizontal="center" vertical="center"/>
      <protection locked="0" hidden="1"/>
    </xf>
    <xf numFmtId="0" fontId="14" fillId="0" borderId="3" xfId="0" applyFont="1" applyBorder="1" applyAlignment="1" applyProtection="1">
      <alignment horizontal="center" vertical="center" wrapText="1"/>
      <protection hidden="1"/>
    </xf>
    <xf numFmtId="0" fontId="14" fillId="0" borderId="2" xfId="0" applyFont="1" applyBorder="1" applyAlignment="1" applyProtection="1">
      <alignment horizontal="center" vertical="center" wrapText="1"/>
      <protection hidden="1"/>
    </xf>
    <xf numFmtId="0" fontId="14" fillId="0" borderId="4" xfId="0" applyFont="1" applyBorder="1" applyAlignment="1" applyProtection="1">
      <alignment horizontal="center" vertical="center" wrapText="1"/>
      <protection hidden="1"/>
    </xf>
    <xf numFmtId="0" fontId="14" fillId="0" borderId="5" xfId="0" applyFont="1" applyBorder="1" applyAlignment="1" applyProtection="1">
      <alignment horizontal="center" vertical="center" wrapText="1"/>
      <protection hidden="1"/>
    </xf>
    <xf numFmtId="0" fontId="14" fillId="0" borderId="6" xfId="0" applyFont="1" applyBorder="1" applyAlignment="1" applyProtection="1">
      <alignment horizontal="center" vertical="center" wrapText="1"/>
      <protection hidden="1"/>
    </xf>
    <xf numFmtId="0" fontId="14" fillId="0" borderId="7" xfId="0" applyFont="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0"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0" fontId="11" fillId="0" borderId="2"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1" fillId="0" borderId="6"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14" fontId="3" fillId="0" borderId="1" xfId="0" applyNumberFormat="1"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1" xfId="0" applyFont="1" applyBorder="1" applyAlignment="1" applyProtection="1">
      <alignment horizontal="left" vertical="center"/>
      <protection hidden="1"/>
    </xf>
  </cellXfs>
  <cellStyles count="1">
    <cellStyle name="Normal" xfId="0" builtinId="0"/>
  </cellStyles>
  <dxfs count="1">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0</xdr:col>
      <xdr:colOff>1038366</xdr:colOff>
      <xdr:row>4</xdr:row>
      <xdr:rowOff>190641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19050"/>
          <a:ext cx="1009791" cy="10097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0</xdr:col>
      <xdr:colOff>1038366</xdr:colOff>
      <xdr:row>4</xdr:row>
      <xdr:rowOff>190641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19050"/>
          <a:ext cx="1009791" cy="10097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9"/>
  <sheetViews>
    <sheetView showGridLines="0" tabSelected="1" topLeftCell="A22" workbookViewId="0">
      <selection activeCell="E32" sqref="E32"/>
    </sheetView>
  </sheetViews>
  <sheetFormatPr defaultRowHeight="16.5" customHeight="1" x14ac:dyDescent="0.25"/>
  <cols>
    <col min="1" max="1" width="20.28515625" style="2" bestFit="1" customWidth="1"/>
    <col min="2" max="8" width="10.42578125" style="2" customWidth="1"/>
    <col min="9" max="10" width="9.140625" style="2" hidden="1" customWidth="1"/>
    <col min="11" max="16384" width="9.140625" style="2"/>
  </cols>
  <sheetData>
    <row r="1" spans="1:14" ht="16.5" customHeight="1" x14ac:dyDescent="0.25">
      <c r="A1" s="23"/>
      <c r="B1" s="24" t="s">
        <v>43</v>
      </c>
      <c r="C1" s="24"/>
      <c r="D1" s="24"/>
      <c r="E1" s="24"/>
      <c r="F1" s="25" t="s">
        <v>33</v>
      </c>
      <c r="G1" s="25"/>
      <c r="H1" s="25"/>
      <c r="I1" s="1">
        <v>1.0416666666666666E-2</v>
      </c>
    </row>
    <row r="2" spans="1:14" ht="16.5" customHeight="1" x14ac:dyDescent="0.25">
      <c r="A2" s="23"/>
      <c r="B2" s="24"/>
      <c r="C2" s="24"/>
      <c r="D2" s="24"/>
      <c r="E2" s="24"/>
      <c r="F2" s="26" t="s">
        <v>37</v>
      </c>
      <c r="G2" s="26"/>
      <c r="H2" s="26"/>
      <c r="I2" s="1">
        <v>2.0833333333333332E-2</v>
      </c>
    </row>
    <row r="3" spans="1:14" ht="16.5" customHeight="1" x14ac:dyDescent="0.25">
      <c r="A3" s="23"/>
      <c r="B3" s="24"/>
      <c r="C3" s="24"/>
      <c r="D3" s="24"/>
      <c r="E3" s="24"/>
      <c r="F3" s="25" t="s">
        <v>34</v>
      </c>
      <c r="G3" s="25"/>
      <c r="H3" s="25"/>
      <c r="I3" s="1">
        <v>3.125E-2</v>
      </c>
    </row>
    <row r="4" spans="1:14" ht="16.5" customHeight="1" x14ac:dyDescent="0.25">
      <c r="A4" s="23"/>
      <c r="B4" s="24"/>
      <c r="C4" s="24"/>
      <c r="D4" s="24"/>
      <c r="E4" s="24"/>
      <c r="F4" s="25" t="s">
        <v>35</v>
      </c>
      <c r="G4" s="25"/>
      <c r="H4" s="25"/>
      <c r="I4" s="1">
        <v>4.1666666666666699E-2</v>
      </c>
    </row>
    <row r="5" spans="1:14" ht="16.5" customHeight="1" x14ac:dyDescent="0.25">
      <c r="A5" s="23"/>
      <c r="B5" s="24"/>
      <c r="C5" s="24"/>
      <c r="D5" s="24"/>
      <c r="E5" s="24"/>
      <c r="F5" s="25" t="s">
        <v>36</v>
      </c>
      <c r="G5" s="25"/>
      <c r="H5" s="25"/>
      <c r="I5" s="1">
        <v>5.2083333333333398E-2</v>
      </c>
      <c r="L5" s="3"/>
      <c r="M5" s="3"/>
      <c r="N5" s="3"/>
    </row>
    <row r="6" spans="1:14" ht="3.75" customHeight="1" x14ac:dyDescent="0.25">
      <c r="A6" s="23"/>
      <c r="B6" s="23"/>
      <c r="C6" s="23"/>
      <c r="D6" s="23"/>
      <c r="E6" s="23"/>
      <c r="F6" s="23"/>
      <c r="G6" s="23"/>
      <c r="H6" s="23"/>
      <c r="I6" s="1">
        <v>6.25E-2</v>
      </c>
    </row>
    <row r="7" spans="1:14" ht="16.5" customHeight="1" x14ac:dyDescent="0.25">
      <c r="A7" s="28" t="s">
        <v>7</v>
      </c>
      <c r="B7" s="28"/>
      <c r="C7" s="28"/>
      <c r="D7" s="28"/>
      <c r="E7" s="28"/>
      <c r="F7" s="28"/>
      <c r="G7" s="28"/>
      <c r="H7" s="28"/>
      <c r="I7" s="1">
        <v>7.2916666666666699E-2</v>
      </c>
    </row>
    <row r="8" spans="1:14" ht="3.75" customHeight="1" x14ac:dyDescent="0.25">
      <c r="A8" s="28"/>
      <c r="B8" s="28"/>
      <c r="C8" s="28"/>
      <c r="D8" s="28"/>
      <c r="E8" s="28"/>
      <c r="F8" s="28"/>
      <c r="G8" s="28"/>
      <c r="H8" s="28"/>
      <c r="I8" s="1">
        <v>8.3333333333333398E-2</v>
      </c>
    </row>
    <row r="9" spans="1:14" ht="12.75" customHeight="1" x14ac:dyDescent="0.25">
      <c r="A9" s="27" t="s">
        <v>8</v>
      </c>
      <c r="B9" s="27"/>
      <c r="C9" s="27"/>
      <c r="D9" s="27"/>
      <c r="E9" s="27"/>
      <c r="F9" s="27"/>
      <c r="G9" s="27"/>
      <c r="H9" s="27"/>
      <c r="I9" s="1">
        <v>9.375E-2</v>
      </c>
    </row>
    <row r="10" spans="1:14" ht="3.75" customHeight="1" x14ac:dyDescent="0.25">
      <c r="A10" s="50"/>
      <c r="B10" s="50"/>
      <c r="C10" s="50"/>
      <c r="D10" s="50"/>
      <c r="E10" s="50"/>
      <c r="F10" s="50"/>
      <c r="G10" s="50"/>
      <c r="H10" s="50"/>
      <c r="I10" s="1">
        <v>0.104166666666667</v>
      </c>
    </row>
    <row r="11" spans="1:14" ht="30" x14ac:dyDescent="0.25">
      <c r="A11" s="4" t="s">
        <v>3</v>
      </c>
      <c r="B11" s="19"/>
      <c r="C11" s="19"/>
      <c r="D11" s="19"/>
      <c r="E11" s="19"/>
      <c r="F11" s="19"/>
      <c r="G11" s="19"/>
      <c r="H11" s="19"/>
      <c r="I11" s="1">
        <v>0.11458333333333399</v>
      </c>
    </row>
    <row r="12" spans="1:14" ht="30" x14ac:dyDescent="0.25">
      <c r="A12" s="4" t="s">
        <v>4</v>
      </c>
      <c r="B12" s="19"/>
      <c r="C12" s="19"/>
      <c r="D12" s="19"/>
      <c r="E12" s="19"/>
      <c r="F12" s="19"/>
      <c r="G12" s="19"/>
      <c r="H12" s="19"/>
      <c r="I12" s="1">
        <v>0.125</v>
      </c>
    </row>
    <row r="13" spans="1:14" ht="30" x14ac:dyDescent="0.25">
      <c r="A13" s="4" t="s">
        <v>5</v>
      </c>
      <c r="B13" s="19"/>
      <c r="C13" s="19"/>
      <c r="D13" s="19"/>
      <c r="E13" s="19"/>
      <c r="F13" s="19"/>
      <c r="G13" s="19"/>
      <c r="H13" s="19"/>
      <c r="I13" s="1">
        <v>0.13541666666666699</v>
      </c>
    </row>
    <row r="14" spans="1:14" ht="30" x14ac:dyDescent="0.25">
      <c r="A14" s="4" t="s">
        <v>6</v>
      </c>
      <c r="B14" s="19"/>
      <c r="C14" s="19"/>
      <c r="D14" s="19"/>
      <c r="E14" s="19"/>
      <c r="F14" s="19"/>
      <c r="G14" s="19"/>
      <c r="H14" s="19"/>
      <c r="I14" s="1">
        <v>0.14583333333333401</v>
      </c>
    </row>
    <row r="15" spans="1:14" ht="16.5" customHeight="1" x14ac:dyDescent="0.25">
      <c r="A15" s="29" t="s">
        <v>9</v>
      </c>
      <c r="B15" s="39" t="s">
        <v>10</v>
      </c>
      <c r="C15" s="40"/>
      <c r="D15" s="40"/>
      <c r="E15" s="40"/>
      <c r="F15" s="41"/>
      <c r="G15" s="37"/>
      <c r="H15" s="38"/>
      <c r="I15" s="1">
        <v>0.15625</v>
      </c>
    </row>
    <row r="16" spans="1:14" ht="16.5" customHeight="1" x14ac:dyDescent="0.25">
      <c r="A16" s="30"/>
      <c r="B16" s="42"/>
      <c r="C16" s="43"/>
      <c r="D16" s="43"/>
      <c r="E16" s="43"/>
      <c r="F16" s="44"/>
      <c r="G16" s="38"/>
      <c r="H16" s="38"/>
      <c r="I16" s="1">
        <v>0.16666666666666699</v>
      </c>
    </row>
    <row r="17" spans="1:9" ht="16.5" customHeight="1" x14ac:dyDescent="0.25">
      <c r="A17" s="29" t="s">
        <v>11</v>
      </c>
      <c r="B17" s="35" t="s">
        <v>41</v>
      </c>
      <c r="C17" s="35"/>
      <c r="D17" s="35"/>
      <c r="E17" s="35"/>
      <c r="F17" s="35"/>
      <c r="G17" s="36" t="str">
        <f ca="1">IF(G15="","",ROUNDUP((TODAY()-G15)/7,0))</f>
        <v/>
      </c>
      <c r="H17" s="36"/>
      <c r="I17" s="1">
        <v>0.17708333333333401</v>
      </c>
    </row>
    <row r="18" spans="1:9" ht="16.5" customHeight="1" x14ac:dyDescent="0.25">
      <c r="A18" s="30"/>
      <c r="B18" s="35"/>
      <c r="C18" s="35"/>
      <c r="D18" s="35"/>
      <c r="E18" s="35"/>
      <c r="F18" s="35"/>
      <c r="G18" s="36"/>
      <c r="H18" s="36"/>
      <c r="I18" s="1">
        <v>0.1875</v>
      </c>
    </row>
    <row r="19" spans="1:9" ht="16.5" customHeight="1" x14ac:dyDescent="0.25">
      <c r="A19" s="21"/>
      <c r="B19" s="21"/>
      <c r="C19" s="21"/>
      <c r="D19" s="21"/>
      <c r="E19" s="21"/>
      <c r="F19" s="21"/>
      <c r="G19" s="21"/>
      <c r="H19" s="21"/>
      <c r="I19" s="1">
        <v>0.19791666666666699</v>
      </c>
    </row>
    <row r="20" spans="1:9" ht="16.5" customHeight="1" x14ac:dyDescent="0.25">
      <c r="A20" s="28" t="s">
        <v>12</v>
      </c>
      <c r="B20" s="28"/>
      <c r="C20" s="28"/>
      <c r="D20" s="28"/>
      <c r="E20" s="28"/>
      <c r="F20" s="28"/>
      <c r="G20" s="28"/>
      <c r="H20" s="28"/>
      <c r="I20" s="1">
        <v>0.20833333333333401</v>
      </c>
    </row>
    <row r="21" spans="1:9" ht="16.5" customHeight="1" x14ac:dyDescent="0.25">
      <c r="A21" s="7" t="s">
        <v>13</v>
      </c>
      <c r="B21" s="37"/>
      <c r="C21" s="37"/>
      <c r="D21" s="20" t="str">
        <f>IF(B21="","",B21)</f>
        <v/>
      </c>
      <c r="E21" s="20"/>
      <c r="F21" s="20"/>
      <c r="G21" s="20"/>
      <c r="H21" s="20"/>
      <c r="I21" s="1">
        <v>0.21875</v>
      </c>
    </row>
    <row r="22" spans="1:9" ht="16.5" customHeight="1" x14ac:dyDescent="0.25">
      <c r="A22" s="7" t="s">
        <v>14</v>
      </c>
      <c r="B22" s="56" t="str">
        <f>IF(B21="","",B21+6)</f>
        <v/>
      </c>
      <c r="C22" s="57"/>
      <c r="D22" s="20" t="str">
        <f>B22</f>
        <v/>
      </c>
      <c r="E22" s="20"/>
      <c r="F22" s="20"/>
      <c r="G22" s="20"/>
      <c r="H22" s="20"/>
      <c r="I22" s="1">
        <v>0.22916666666666699</v>
      </c>
    </row>
    <row r="23" spans="1:9" ht="3.75" customHeight="1" x14ac:dyDescent="0.25">
      <c r="A23" s="21"/>
      <c r="B23" s="21"/>
      <c r="C23" s="21"/>
      <c r="D23" s="21"/>
      <c r="E23" s="21"/>
      <c r="F23" s="21"/>
      <c r="G23" s="21"/>
      <c r="H23" s="21"/>
      <c r="I23" s="1">
        <v>0.23958333333333401</v>
      </c>
    </row>
    <row r="24" spans="1:9" s="3" customFormat="1" ht="30" customHeight="1" x14ac:dyDescent="0.25">
      <c r="A24" s="45" t="s">
        <v>48</v>
      </c>
      <c r="B24" s="46"/>
      <c r="C24" s="46"/>
      <c r="D24" s="46"/>
      <c r="E24" s="46"/>
      <c r="F24" s="46"/>
      <c r="G24" s="46"/>
      <c r="H24" s="46"/>
      <c r="I24" s="1">
        <v>0.25</v>
      </c>
    </row>
    <row r="25" spans="1:9" ht="3.75" customHeight="1" x14ac:dyDescent="0.25">
      <c r="A25" s="47"/>
      <c r="B25" s="47"/>
      <c r="C25" s="47"/>
      <c r="D25" s="47"/>
      <c r="E25" s="47"/>
      <c r="F25" s="47"/>
      <c r="G25" s="47"/>
      <c r="H25" s="47"/>
      <c r="I25" s="1">
        <v>0.26041666666666702</v>
      </c>
    </row>
    <row r="26" spans="1:9" ht="16.5" customHeight="1" x14ac:dyDescent="0.25">
      <c r="A26" s="23"/>
      <c r="B26" s="8" t="s">
        <v>15</v>
      </c>
      <c r="C26" s="8" t="s">
        <v>16</v>
      </c>
      <c r="D26" s="8" t="s">
        <v>17</v>
      </c>
      <c r="E26" s="8" t="s">
        <v>18</v>
      </c>
      <c r="F26" s="8" t="s">
        <v>19</v>
      </c>
      <c r="G26" s="8" t="s">
        <v>20</v>
      </c>
      <c r="H26" s="8" t="s">
        <v>21</v>
      </c>
      <c r="I26" s="1">
        <v>0.27083333333333398</v>
      </c>
    </row>
    <row r="27" spans="1:9" ht="16.5" customHeight="1" x14ac:dyDescent="0.25">
      <c r="A27" s="23"/>
      <c r="B27" s="9" t="str">
        <f>IF(B21="","",B21)</f>
        <v/>
      </c>
      <c r="C27" s="9" t="str">
        <f>IF(B21="","",B27+1)</f>
        <v/>
      </c>
      <c r="D27" s="9" t="str">
        <f>IF(B21="","",C27+1)</f>
        <v/>
      </c>
      <c r="E27" s="9" t="str">
        <f>IF(B21="","",D27+1)</f>
        <v/>
      </c>
      <c r="F27" s="9" t="str">
        <f>IF(B21="","",E27+1)</f>
        <v/>
      </c>
      <c r="G27" s="9" t="str">
        <f>IF(B21="","",F27+1)</f>
        <v/>
      </c>
      <c r="H27" s="9" t="str">
        <f>IF(B21="","",G27+1)</f>
        <v/>
      </c>
      <c r="I27" s="1">
        <v>0.28125</v>
      </c>
    </row>
    <row r="28" spans="1:9" ht="16.5" customHeight="1" x14ac:dyDescent="0.25">
      <c r="A28" s="10" t="s">
        <v>29</v>
      </c>
      <c r="B28" s="16"/>
      <c r="C28" s="16"/>
      <c r="D28" s="16"/>
      <c r="E28" s="16"/>
      <c r="F28" s="16"/>
      <c r="G28" s="16"/>
      <c r="H28" s="16"/>
      <c r="I28" s="1">
        <v>0.29166666666666702</v>
      </c>
    </row>
    <row r="29" spans="1:9" ht="30" hidden="1" x14ac:dyDescent="0.25">
      <c r="A29" s="11" t="s">
        <v>23</v>
      </c>
      <c r="B29" s="17">
        <f t="shared" ref="B29:F29" si="0">INT(B28)*24+HOUR(B28)+ROUND(MINUTE(B28)/60,2)</f>
        <v>0</v>
      </c>
      <c r="C29" s="17">
        <f t="shared" si="0"/>
        <v>0</v>
      </c>
      <c r="D29" s="17">
        <f t="shared" si="0"/>
        <v>0</v>
      </c>
      <c r="E29" s="17">
        <f t="shared" si="0"/>
        <v>0</v>
      </c>
      <c r="F29" s="17">
        <f t="shared" si="0"/>
        <v>0</v>
      </c>
      <c r="G29" s="17">
        <f t="shared" ref="G29:H29" si="1">INT(G28)*24+HOUR(G28)+ROUND(MINUTE(G28)/60,2)</f>
        <v>0</v>
      </c>
      <c r="H29" s="17">
        <f t="shared" si="1"/>
        <v>0</v>
      </c>
      <c r="I29" s="1">
        <v>0.30208333333333398</v>
      </c>
    </row>
    <row r="30" spans="1:9" ht="16.5" customHeight="1" x14ac:dyDescent="0.25">
      <c r="A30" s="10" t="s">
        <v>30</v>
      </c>
      <c r="B30" s="16"/>
      <c r="C30" s="16"/>
      <c r="D30" s="16"/>
      <c r="E30" s="16"/>
      <c r="F30" s="16"/>
      <c r="G30" s="16"/>
      <c r="H30" s="16"/>
      <c r="I30" s="1">
        <v>0.3125</v>
      </c>
    </row>
    <row r="31" spans="1:9" ht="30" hidden="1" x14ac:dyDescent="0.25">
      <c r="A31" s="11" t="s">
        <v>24</v>
      </c>
      <c r="B31" s="17">
        <f t="shared" ref="B31:F31" si="2">INT(B30)*24+HOUR(B30)+ROUND(MINUTE(B30)/60,2)</f>
        <v>0</v>
      </c>
      <c r="C31" s="17">
        <f t="shared" si="2"/>
        <v>0</v>
      </c>
      <c r="D31" s="17">
        <f t="shared" si="2"/>
        <v>0</v>
      </c>
      <c r="E31" s="17">
        <f t="shared" si="2"/>
        <v>0</v>
      </c>
      <c r="F31" s="17">
        <f t="shared" si="2"/>
        <v>0</v>
      </c>
      <c r="G31" s="17">
        <f t="shared" ref="G31:H31" si="3">INT(G30)*24+HOUR(G30)+ROUND(MINUTE(G30)/60,2)</f>
        <v>0</v>
      </c>
      <c r="H31" s="17">
        <f t="shared" si="3"/>
        <v>0</v>
      </c>
      <c r="I31" s="1">
        <v>0.32291666666666702</v>
      </c>
    </row>
    <row r="32" spans="1:9" ht="16.5" customHeight="1" x14ac:dyDescent="0.25">
      <c r="A32" s="10" t="s">
        <v>31</v>
      </c>
      <c r="B32" s="16"/>
      <c r="C32" s="16"/>
      <c r="D32" s="16"/>
      <c r="E32" s="16"/>
      <c r="F32" s="16"/>
      <c r="G32" s="16"/>
      <c r="H32" s="16"/>
      <c r="I32" s="1">
        <v>0.33333333333333398</v>
      </c>
    </row>
    <row r="33" spans="1:10" ht="30" hidden="1" x14ac:dyDescent="0.25">
      <c r="A33" s="11" t="s">
        <v>25</v>
      </c>
      <c r="B33" s="17">
        <f t="shared" ref="B33:F33" si="4">INT(B32)*24+HOUR(B32)+ROUND(MINUTE(B32)/60,2)</f>
        <v>0</v>
      </c>
      <c r="C33" s="17">
        <f t="shared" si="4"/>
        <v>0</v>
      </c>
      <c r="D33" s="17">
        <f t="shared" si="4"/>
        <v>0</v>
      </c>
      <c r="E33" s="17">
        <f t="shared" si="4"/>
        <v>0</v>
      </c>
      <c r="F33" s="17">
        <f t="shared" si="4"/>
        <v>0</v>
      </c>
      <c r="G33" s="17">
        <f t="shared" ref="G33:H33" si="5">INT(G32)*24+HOUR(G32)+ROUND(MINUTE(G32)/60,2)</f>
        <v>0</v>
      </c>
      <c r="H33" s="17">
        <f t="shared" si="5"/>
        <v>0</v>
      </c>
      <c r="I33" s="1">
        <v>0.34375</v>
      </c>
    </row>
    <row r="34" spans="1:10" ht="16.5" customHeight="1" x14ac:dyDescent="0.25">
      <c r="A34" s="10" t="s">
        <v>32</v>
      </c>
      <c r="B34" s="16"/>
      <c r="C34" s="16"/>
      <c r="D34" s="16"/>
      <c r="E34" s="16"/>
      <c r="F34" s="16"/>
      <c r="G34" s="16"/>
      <c r="H34" s="16"/>
      <c r="I34" s="1">
        <v>0.35416666666666702</v>
      </c>
    </row>
    <row r="35" spans="1:10" ht="30" hidden="1" x14ac:dyDescent="0.25">
      <c r="A35" s="11" t="s">
        <v>26</v>
      </c>
      <c r="B35" s="17">
        <f>INT(B34)*24+HOUR(B34)+ROUND(MINUTE(B34)/60,2)</f>
        <v>0</v>
      </c>
      <c r="C35" s="17">
        <f t="shared" ref="C35:H35" si="6">INT(C34)*24+HOUR(C34)+ROUND(MINUTE(C34)/60,2)</f>
        <v>0</v>
      </c>
      <c r="D35" s="17">
        <f t="shared" si="6"/>
        <v>0</v>
      </c>
      <c r="E35" s="17">
        <f t="shared" si="6"/>
        <v>0</v>
      </c>
      <c r="F35" s="17">
        <f t="shared" si="6"/>
        <v>0</v>
      </c>
      <c r="G35" s="17">
        <f t="shared" si="6"/>
        <v>0</v>
      </c>
      <c r="H35" s="17">
        <f t="shared" si="6"/>
        <v>0</v>
      </c>
      <c r="I35" s="1">
        <v>0.36458333333333398</v>
      </c>
    </row>
    <row r="36" spans="1:10" ht="3.75" customHeight="1" x14ac:dyDescent="0.25">
      <c r="A36" s="22"/>
      <c r="B36" s="22"/>
      <c r="C36" s="22"/>
      <c r="D36" s="22"/>
      <c r="E36" s="22"/>
      <c r="F36" s="22"/>
      <c r="G36" s="22"/>
      <c r="H36" s="22"/>
      <c r="I36" s="1">
        <v>0.375</v>
      </c>
    </row>
    <row r="37" spans="1:10" s="3" customFormat="1" ht="15" x14ac:dyDescent="0.25">
      <c r="A37" s="46" t="s">
        <v>27</v>
      </c>
      <c r="B37" s="46"/>
      <c r="C37" s="46"/>
      <c r="D37" s="46"/>
      <c r="E37" s="46"/>
      <c r="F37" s="46"/>
      <c r="G37" s="46"/>
      <c r="H37" s="46"/>
      <c r="I37" s="1">
        <v>0.38541666666666702</v>
      </c>
    </row>
    <row r="38" spans="1:10" ht="3.75" customHeight="1" x14ac:dyDescent="0.25">
      <c r="A38" s="48"/>
      <c r="B38" s="48"/>
      <c r="C38" s="48"/>
      <c r="D38" s="48"/>
      <c r="E38" s="48"/>
      <c r="F38" s="48"/>
      <c r="G38" s="48"/>
      <c r="H38" s="48"/>
      <c r="I38" s="1">
        <v>0.39583333333333398</v>
      </c>
    </row>
    <row r="39" spans="1:10" ht="16.5" customHeight="1" x14ac:dyDescent="0.25">
      <c r="A39" s="7" t="s">
        <v>0</v>
      </c>
      <c r="B39" s="12" t="str">
        <f>IF(B34="","",B35-B29)</f>
        <v/>
      </c>
      <c r="C39" s="12" t="str">
        <f t="shared" ref="C39:H39" si="7">IF(C34="","",C35-C29)</f>
        <v/>
      </c>
      <c r="D39" s="12" t="str">
        <f t="shared" si="7"/>
        <v/>
      </c>
      <c r="E39" s="12" t="str">
        <f t="shared" si="7"/>
        <v/>
      </c>
      <c r="F39" s="12" t="str">
        <f t="shared" si="7"/>
        <v/>
      </c>
      <c r="G39" s="12" t="str">
        <f t="shared" si="7"/>
        <v/>
      </c>
      <c r="H39" s="12" t="str">
        <f t="shared" si="7"/>
        <v/>
      </c>
      <c r="I39" s="1">
        <v>0.40625</v>
      </c>
    </row>
    <row r="40" spans="1:10" ht="15" x14ac:dyDescent="0.25">
      <c r="A40" s="13" t="s">
        <v>22</v>
      </c>
      <c r="B40" s="14" t="str">
        <f>IF(B32="","",(B33-B31)*-1)</f>
        <v/>
      </c>
      <c r="C40" s="14" t="str">
        <f t="shared" ref="C40:H40" si="8">IF(C32="","",(C33-C31)*-1)</f>
        <v/>
      </c>
      <c r="D40" s="14" t="str">
        <f t="shared" si="8"/>
        <v/>
      </c>
      <c r="E40" s="14" t="str">
        <f t="shared" si="8"/>
        <v/>
      </c>
      <c r="F40" s="14" t="str">
        <f t="shared" si="8"/>
        <v/>
      </c>
      <c r="G40" s="14" t="str">
        <f t="shared" si="8"/>
        <v/>
      </c>
      <c r="H40" s="14" t="str">
        <f t="shared" si="8"/>
        <v/>
      </c>
      <c r="I40" s="1">
        <v>0.41666666666666702</v>
      </c>
    </row>
    <row r="41" spans="1:10" ht="16.5" customHeight="1" x14ac:dyDescent="0.25">
      <c r="A41" s="7" t="s">
        <v>1</v>
      </c>
      <c r="B41" s="12" t="str">
        <f>IF(B34="","",SUM(B39:B40))</f>
        <v/>
      </c>
      <c r="C41" s="12" t="str">
        <f t="shared" ref="C41:H41" si="9">IF(C34="","",SUM(C39:C40))</f>
        <v/>
      </c>
      <c r="D41" s="12" t="str">
        <f t="shared" si="9"/>
        <v/>
      </c>
      <c r="E41" s="12" t="str">
        <f t="shared" si="9"/>
        <v/>
      </c>
      <c r="F41" s="12" t="str">
        <f t="shared" si="9"/>
        <v/>
      </c>
      <c r="G41" s="12" t="str">
        <f t="shared" si="9"/>
        <v/>
      </c>
      <c r="H41" s="12" t="str">
        <f t="shared" si="9"/>
        <v/>
      </c>
      <c r="I41" s="1">
        <v>0.42708333333333398</v>
      </c>
    </row>
    <row r="42" spans="1:10" ht="3.75" customHeight="1" thickBot="1" x14ac:dyDescent="0.3">
      <c r="A42" s="21"/>
      <c r="B42" s="21"/>
      <c r="C42" s="21"/>
      <c r="D42" s="21"/>
      <c r="E42" s="21"/>
      <c r="F42" s="21"/>
      <c r="G42" s="21"/>
      <c r="H42" s="21"/>
      <c r="I42" s="1">
        <v>0.4375</v>
      </c>
    </row>
    <row r="43" spans="1:10" ht="16.5" customHeight="1" thickBot="1" x14ac:dyDescent="0.3">
      <c r="A43" s="54" t="s">
        <v>2</v>
      </c>
      <c r="B43" s="55"/>
      <c r="C43" s="15" t="str">
        <f>IF(SUM(B41:H41)=0,"",SUM(B41:H41))</f>
        <v/>
      </c>
      <c r="E43" s="32" t="s">
        <v>49</v>
      </c>
      <c r="F43" s="33"/>
      <c r="G43" s="33"/>
      <c r="H43" s="34"/>
      <c r="I43" s="1">
        <v>0.44791666666666702</v>
      </c>
    </row>
    <row r="44" spans="1:10" ht="3.75" customHeight="1" x14ac:dyDescent="0.25">
      <c r="A44" s="23"/>
      <c r="B44" s="23"/>
      <c r="C44" s="23"/>
      <c r="D44" s="23"/>
      <c r="E44" s="23"/>
      <c r="F44" s="23"/>
      <c r="G44" s="23"/>
      <c r="H44" s="23"/>
      <c r="I44" s="1">
        <v>0.45833333333333398</v>
      </c>
    </row>
    <row r="45" spans="1:10" ht="16.5" customHeight="1" x14ac:dyDescent="0.25">
      <c r="A45" s="51" t="str">
        <f>IF(OR(B11="",B13=""),"",B11&amp;J45&amp;B13&amp;J46&amp;B11&amp;J47)</f>
        <v/>
      </c>
      <c r="B45" s="51"/>
      <c r="C45" s="51"/>
      <c r="D45" s="51"/>
      <c r="E45" s="51"/>
      <c r="F45" s="51"/>
      <c r="G45" s="51"/>
      <c r="H45" s="51"/>
      <c r="I45" s="1">
        <v>0.46875</v>
      </c>
      <c r="J45" s="2" t="str">
        <f>" is under contract to Joyce Guiness Limited and cannot, therefore, accept any position on the staff of your organisation, "</f>
        <v xml:space="preserve"> is under contract to Joyce Guiness Limited and cannot, therefore, accept any position on the staff of your organisation, </v>
      </c>
    </row>
    <row r="46" spans="1:10" ht="16.5" customHeight="1" x14ac:dyDescent="0.25">
      <c r="A46" s="51"/>
      <c r="B46" s="51"/>
      <c r="C46" s="51"/>
      <c r="D46" s="51"/>
      <c r="E46" s="51"/>
      <c r="F46" s="51"/>
      <c r="G46" s="51"/>
      <c r="H46" s="51"/>
      <c r="I46" s="1">
        <v>0.47916666666666702</v>
      </c>
      <c r="J46" s="2" t="str">
        <f>", permanent or temporary, otherwise than by arrangement with Joyce Guiness Limited, and on payment of our normal permanent introduction fee, such fee becoming payable by you, immediately, should "</f>
        <v xml:space="preserve">, permanent or temporary, otherwise than by arrangement with Joyce Guiness Limited, and on payment of our normal permanent introduction fee, such fee becoming payable by you, immediately, should </v>
      </c>
    </row>
    <row r="47" spans="1:10" ht="16.5" customHeight="1" x14ac:dyDescent="0.25">
      <c r="A47" s="51"/>
      <c r="B47" s="51"/>
      <c r="C47" s="51"/>
      <c r="D47" s="51"/>
      <c r="E47" s="51"/>
      <c r="F47" s="51"/>
      <c r="G47" s="51"/>
      <c r="H47" s="51"/>
      <c r="I47" s="1">
        <v>0.48958333333333398</v>
      </c>
      <c r="J47" s="2" t="str">
        <f>" enter your employment."</f>
        <v xml:space="preserve"> enter your employment.</v>
      </c>
    </row>
    <row r="48" spans="1:10" ht="16.5" customHeight="1" x14ac:dyDescent="0.25">
      <c r="A48" s="51"/>
      <c r="B48" s="51"/>
      <c r="C48" s="51"/>
      <c r="D48" s="51"/>
      <c r="E48" s="51"/>
      <c r="F48" s="51"/>
      <c r="G48" s="51"/>
      <c r="H48" s="51"/>
      <c r="I48" s="1">
        <v>0.5</v>
      </c>
    </row>
    <row r="49" spans="1:9" ht="3.75" customHeight="1" x14ac:dyDescent="0.25">
      <c r="A49" s="52"/>
      <c r="B49" s="52"/>
      <c r="C49" s="52"/>
      <c r="D49" s="52"/>
      <c r="E49" s="52"/>
      <c r="F49" s="52"/>
      <c r="G49" s="52"/>
      <c r="H49" s="52"/>
      <c r="I49" s="1">
        <v>0.51041666666666696</v>
      </c>
    </row>
    <row r="50" spans="1:9" ht="16.5" customHeight="1" x14ac:dyDescent="0.25">
      <c r="A50" s="51" t="str">
        <f>IF(B11="","","I certify that the attendances and work as stated above of "&amp;B11&amp;" have been satisfactory and that no claim will be made against Joyce Guiness Limited's invoice.")</f>
        <v/>
      </c>
      <c r="B50" s="51"/>
      <c r="C50" s="51"/>
      <c r="D50" s="51"/>
      <c r="E50" s="51"/>
      <c r="F50" s="51"/>
      <c r="G50" s="51"/>
      <c r="H50" s="51"/>
      <c r="I50" s="1">
        <v>0.52083333333333404</v>
      </c>
    </row>
    <row r="51" spans="1:9" ht="16.5" customHeight="1" x14ac:dyDescent="0.25">
      <c r="A51" s="51"/>
      <c r="B51" s="51"/>
      <c r="C51" s="51"/>
      <c r="D51" s="51"/>
      <c r="E51" s="51"/>
      <c r="F51" s="51"/>
      <c r="G51" s="51"/>
      <c r="H51" s="51"/>
      <c r="I51" s="1">
        <v>0.53125</v>
      </c>
    </row>
    <row r="52" spans="1:9" ht="3.75" customHeight="1" x14ac:dyDescent="0.25">
      <c r="A52" s="53"/>
      <c r="B52" s="53"/>
      <c r="C52" s="53"/>
      <c r="D52" s="53"/>
      <c r="E52" s="53"/>
      <c r="F52" s="53"/>
      <c r="G52" s="53"/>
      <c r="H52" s="53"/>
      <c r="I52" s="1">
        <v>0.54166666666666696</v>
      </c>
    </row>
    <row r="53" spans="1:9" ht="33" customHeight="1" x14ac:dyDescent="0.25">
      <c r="A53" s="6" t="s">
        <v>38</v>
      </c>
      <c r="B53" s="38"/>
      <c r="C53" s="38"/>
      <c r="D53" s="38"/>
      <c r="E53" s="38"/>
      <c r="F53" s="6" t="s">
        <v>40</v>
      </c>
      <c r="G53" s="38"/>
      <c r="H53" s="38"/>
      <c r="I53" s="1">
        <v>0.55208333333333404</v>
      </c>
    </row>
    <row r="54" spans="1:9" ht="3.75" customHeight="1" x14ac:dyDescent="0.25">
      <c r="A54" s="22"/>
      <c r="B54" s="22"/>
      <c r="C54" s="22"/>
      <c r="D54" s="22"/>
      <c r="E54" s="22"/>
      <c r="F54" s="22"/>
      <c r="G54" s="22"/>
      <c r="H54" s="22"/>
      <c r="I54" s="1">
        <v>0.562500000000001</v>
      </c>
    </row>
    <row r="55" spans="1:9" ht="33" customHeight="1" x14ac:dyDescent="0.25">
      <c r="A55" s="6" t="s">
        <v>39</v>
      </c>
      <c r="B55" s="38"/>
      <c r="C55" s="38"/>
      <c r="D55" s="38"/>
      <c r="E55" s="38"/>
      <c r="F55" s="38"/>
      <c r="G55" s="38"/>
      <c r="H55" s="38"/>
      <c r="I55" s="1">
        <v>0.57291666666666696</v>
      </c>
    </row>
    <row r="56" spans="1:9" ht="3.75" customHeight="1" x14ac:dyDescent="0.25">
      <c r="A56" s="49"/>
      <c r="B56" s="49"/>
      <c r="C56" s="49"/>
      <c r="D56" s="49"/>
      <c r="E56" s="49"/>
      <c r="F56" s="49"/>
      <c r="G56" s="49"/>
      <c r="H56" s="49"/>
      <c r="I56" s="1">
        <v>0.58333333333333337</v>
      </c>
    </row>
    <row r="57" spans="1:9" ht="24" customHeight="1" x14ac:dyDescent="0.25">
      <c r="A57" s="31" t="s">
        <v>42</v>
      </c>
      <c r="B57" s="31"/>
      <c r="C57" s="31"/>
      <c r="D57" s="31"/>
      <c r="E57" s="31"/>
      <c r="F57" s="31"/>
      <c r="G57" s="31"/>
      <c r="H57" s="31"/>
      <c r="I57" s="1">
        <v>0.59375</v>
      </c>
    </row>
    <row r="58" spans="1:9" ht="16.5" customHeight="1" x14ac:dyDescent="0.25">
      <c r="A58" s="3"/>
      <c r="B58" s="3"/>
      <c r="C58" s="3"/>
      <c r="D58" s="3"/>
      <c r="E58" s="3"/>
      <c r="F58" s="3"/>
      <c r="G58" s="3"/>
      <c r="H58" s="3"/>
      <c r="I58" s="1">
        <v>0.60416666666666696</v>
      </c>
    </row>
    <row r="59" spans="1:9" ht="16.5" customHeight="1" x14ac:dyDescent="0.25">
      <c r="I59" s="1">
        <v>0.61458333333333404</v>
      </c>
    </row>
    <row r="60" spans="1:9" ht="16.5" customHeight="1" x14ac:dyDescent="0.25">
      <c r="I60" s="1">
        <v>0.625</v>
      </c>
    </row>
    <row r="61" spans="1:9" ht="16.5" customHeight="1" x14ac:dyDescent="0.25">
      <c r="I61" s="1">
        <v>0.63541666666666696</v>
      </c>
    </row>
    <row r="62" spans="1:9" ht="16.5" customHeight="1" x14ac:dyDescent="0.25">
      <c r="I62" s="1">
        <v>0.64583333333333404</v>
      </c>
    </row>
    <row r="63" spans="1:9" ht="16.5" customHeight="1" x14ac:dyDescent="0.25">
      <c r="I63" s="1">
        <v>0.65625</v>
      </c>
    </row>
    <row r="64" spans="1:9" ht="16.5" customHeight="1" x14ac:dyDescent="0.25">
      <c r="I64" s="1">
        <v>0.66666666666666696</v>
      </c>
    </row>
    <row r="65" spans="9:9" ht="16.5" customHeight="1" x14ac:dyDescent="0.25">
      <c r="I65" s="1">
        <v>0.67708333333333404</v>
      </c>
    </row>
    <row r="66" spans="9:9" ht="16.5" customHeight="1" x14ac:dyDescent="0.25">
      <c r="I66" s="1">
        <v>0.6875</v>
      </c>
    </row>
    <row r="67" spans="9:9" ht="16.5" customHeight="1" x14ac:dyDescent="0.25">
      <c r="I67" s="1">
        <v>0.69791666666666696</v>
      </c>
    </row>
    <row r="68" spans="9:9" ht="16.5" customHeight="1" x14ac:dyDescent="0.25">
      <c r="I68" s="1">
        <v>0.70833333333333404</v>
      </c>
    </row>
    <row r="69" spans="9:9" ht="16.5" customHeight="1" x14ac:dyDescent="0.25">
      <c r="I69" s="1">
        <v>0.71875</v>
      </c>
    </row>
    <row r="70" spans="9:9" ht="16.5" customHeight="1" x14ac:dyDescent="0.25">
      <c r="I70" s="1">
        <v>0.72916666666666696</v>
      </c>
    </row>
    <row r="71" spans="9:9" ht="16.5" customHeight="1" x14ac:dyDescent="0.25">
      <c r="I71" s="1">
        <v>0.73958333333333404</v>
      </c>
    </row>
    <row r="72" spans="9:9" ht="16.5" customHeight="1" x14ac:dyDescent="0.25">
      <c r="I72" s="1">
        <v>0.75</v>
      </c>
    </row>
    <row r="73" spans="9:9" ht="16.5" customHeight="1" x14ac:dyDescent="0.25">
      <c r="I73" s="1">
        <v>0.76041666666666696</v>
      </c>
    </row>
    <row r="74" spans="9:9" ht="16.5" customHeight="1" x14ac:dyDescent="0.25">
      <c r="I74" s="1">
        <v>0.77083333333333404</v>
      </c>
    </row>
    <row r="75" spans="9:9" ht="16.5" customHeight="1" x14ac:dyDescent="0.25">
      <c r="I75" s="1">
        <v>0.78125</v>
      </c>
    </row>
    <row r="76" spans="9:9" ht="16.5" customHeight="1" x14ac:dyDescent="0.25">
      <c r="I76" s="1">
        <v>0.79166666666666696</v>
      </c>
    </row>
    <row r="77" spans="9:9" ht="16.5" customHeight="1" x14ac:dyDescent="0.25">
      <c r="I77" s="1">
        <v>0.80208333333333404</v>
      </c>
    </row>
    <row r="78" spans="9:9" ht="16.5" customHeight="1" x14ac:dyDescent="0.25">
      <c r="I78" s="1">
        <v>0.8125</v>
      </c>
    </row>
    <row r="79" spans="9:9" ht="16.5" customHeight="1" x14ac:dyDescent="0.25">
      <c r="I79" s="1">
        <v>0.82291666666666696</v>
      </c>
    </row>
    <row r="80" spans="9:9" ht="16.5" customHeight="1" x14ac:dyDescent="0.25">
      <c r="I80" s="1">
        <v>0.83333333333333404</v>
      </c>
    </row>
    <row r="81" spans="9:9" ht="16.5" customHeight="1" x14ac:dyDescent="0.25">
      <c r="I81" s="1">
        <v>0.84375</v>
      </c>
    </row>
    <row r="82" spans="9:9" ht="16.5" customHeight="1" x14ac:dyDescent="0.25">
      <c r="I82" s="1">
        <v>0.85416666666666696</v>
      </c>
    </row>
    <row r="83" spans="9:9" ht="16.5" customHeight="1" x14ac:dyDescent="0.25">
      <c r="I83" s="1">
        <v>0.86458333333333404</v>
      </c>
    </row>
    <row r="84" spans="9:9" ht="16.5" customHeight="1" x14ac:dyDescent="0.25">
      <c r="I84" s="1">
        <v>0.875</v>
      </c>
    </row>
    <row r="85" spans="9:9" ht="16.5" customHeight="1" x14ac:dyDescent="0.25">
      <c r="I85" s="1">
        <v>0.88541666666666696</v>
      </c>
    </row>
    <row r="86" spans="9:9" ht="16.5" customHeight="1" x14ac:dyDescent="0.25">
      <c r="I86" s="1">
        <v>0.89583333333333404</v>
      </c>
    </row>
    <row r="87" spans="9:9" ht="16.5" customHeight="1" x14ac:dyDescent="0.25">
      <c r="I87" s="1">
        <v>0.90625</v>
      </c>
    </row>
    <row r="88" spans="9:9" ht="16.5" customHeight="1" x14ac:dyDescent="0.25">
      <c r="I88" s="1">
        <v>0.91666666666666696</v>
      </c>
    </row>
    <row r="89" spans="9:9" ht="16.5" customHeight="1" x14ac:dyDescent="0.25">
      <c r="I89" s="1">
        <v>0.92708333333333404</v>
      </c>
    </row>
    <row r="90" spans="9:9" ht="16.5" customHeight="1" x14ac:dyDescent="0.25">
      <c r="I90" s="1">
        <v>0.9375</v>
      </c>
    </row>
    <row r="91" spans="9:9" ht="16.5" customHeight="1" x14ac:dyDescent="0.25">
      <c r="I91" s="1">
        <v>0.94791666666666696</v>
      </c>
    </row>
    <row r="92" spans="9:9" ht="16.5" customHeight="1" x14ac:dyDescent="0.25">
      <c r="I92" s="1">
        <v>0.95833333333333404</v>
      </c>
    </row>
    <row r="93" spans="9:9" ht="16.5" customHeight="1" x14ac:dyDescent="0.25">
      <c r="I93" s="1">
        <v>0.96875</v>
      </c>
    </row>
    <row r="94" spans="9:9" ht="16.5" customHeight="1" x14ac:dyDescent="0.25">
      <c r="I94" s="1">
        <v>0.97916666666666696</v>
      </c>
    </row>
    <row r="95" spans="9:9" ht="16.5" customHeight="1" x14ac:dyDescent="0.25">
      <c r="I95" s="1">
        <v>0.98958333333333404</v>
      </c>
    </row>
    <row r="96" spans="9:9" ht="16.5" customHeight="1" x14ac:dyDescent="0.25">
      <c r="I96" s="1"/>
    </row>
    <row r="97" spans="9:9" ht="16.5" customHeight="1" x14ac:dyDescent="0.25">
      <c r="I97" s="1"/>
    </row>
    <row r="98" spans="9:9" ht="16.5" customHeight="1" x14ac:dyDescent="0.25">
      <c r="I98" s="1"/>
    </row>
    <row r="99" spans="9:9" ht="16.5" customHeight="1" x14ac:dyDescent="0.25">
      <c r="I99" s="1"/>
    </row>
    <row r="100" spans="9:9" ht="16.5" customHeight="1" x14ac:dyDescent="0.25">
      <c r="I100" s="1"/>
    </row>
    <row r="101" spans="9:9" ht="16.5" customHeight="1" x14ac:dyDescent="0.25">
      <c r="I101" s="1"/>
    </row>
    <row r="102" spans="9:9" ht="16.5" customHeight="1" x14ac:dyDescent="0.25">
      <c r="I102" s="1"/>
    </row>
    <row r="103" spans="9:9" ht="16.5" customHeight="1" x14ac:dyDescent="0.25">
      <c r="I103" s="1"/>
    </row>
    <row r="104" spans="9:9" ht="16.5" customHeight="1" x14ac:dyDescent="0.25">
      <c r="I104" s="1"/>
    </row>
    <row r="105" spans="9:9" ht="16.5" customHeight="1" x14ac:dyDescent="0.25">
      <c r="I105" s="1"/>
    </row>
    <row r="106" spans="9:9" ht="16.5" customHeight="1" x14ac:dyDescent="0.25">
      <c r="I106" s="1"/>
    </row>
    <row r="107" spans="9:9" ht="16.5" customHeight="1" x14ac:dyDescent="0.25">
      <c r="I107" s="1"/>
    </row>
    <row r="108" spans="9:9" ht="16.5" customHeight="1" x14ac:dyDescent="0.25">
      <c r="I108" s="1"/>
    </row>
    <row r="109" spans="9:9" ht="16.5" customHeight="1" x14ac:dyDescent="0.25">
      <c r="I109" s="1"/>
    </row>
    <row r="110" spans="9:9" ht="16.5" customHeight="1" x14ac:dyDescent="0.25">
      <c r="I110" s="1"/>
    </row>
    <row r="111" spans="9:9" ht="16.5" customHeight="1" x14ac:dyDescent="0.25">
      <c r="I111" s="1"/>
    </row>
    <row r="112" spans="9:9" ht="16.5" customHeight="1" x14ac:dyDescent="0.25">
      <c r="I112" s="1"/>
    </row>
    <row r="113" spans="9:9" ht="16.5" customHeight="1" x14ac:dyDescent="0.25">
      <c r="I113" s="1"/>
    </row>
    <row r="114" spans="9:9" ht="16.5" customHeight="1" x14ac:dyDescent="0.25">
      <c r="I114" s="1"/>
    </row>
    <row r="115" spans="9:9" ht="16.5" customHeight="1" x14ac:dyDescent="0.25">
      <c r="I115" s="1"/>
    </row>
    <row r="116" spans="9:9" ht="16.5" customHeight="1" x14ac:dyDescent="0.25">
      <c r="I116" s="1"/>
    </row>
    <row r="117" spans="9:9" ht="16.5" customHeight="1" x14ac:dyDescent="0.25">
      <c r="I117" s="1"/>
    </row>
    <row r="118" spans="9:9" ht="16.5" customHeight="1" x14ac:dyDescent="0.25">
      <c r="I118" s="1"/>
    </row>
    <row r="119" spans="9:9" ht="16.5" customHeight="1" x14ac:dyDescent="0.25">
      <c r="I119" s="1"/>
    </row>
    <row r="120" spans="9:9" ht="16.5" customHeight="1" x14ac:dyDescent="0.25">
      <c r="I120" s="1"/>
    </row>
    <row r="121" spans="9:9" ht="16.5" customHeight="1" x14ac:dyDescent="0.25">
      <c r="I121" s="1"/>
    </row>
    <row r="122" spans="9:9" ht="16.5" customHeight="1" x14ac:dyDescent="0.25">
      <c r="I122" s="1"/>
    </row>
    <row r="123" spans="9:9" ht="16.5" customHeight="1" x14ac:dyDescent="0.25">
      <c r="I123" s="1"/>
    </row>
    <row r="124" spans="9:9" ht="16.5" customHeight="1" x14ac:dyDescent="0.25">
      <c r="I124" s="1"/>
    </row>
    <row r="125" spans="9:9" ht="16.5" customHeight="1" x14ac:dyDescent="0.25">
      <c r="I125" s="1"/>
    </row>
    <row r="126" spans="9:9" ht="16.5" customHeight="1" x14ac:dyDescent="0.25">
      <c r="I126" s="1"/>
    </row>
    <row r="127" spans="9:9" ht="16.5" customHeight="1" x14ac:dyDescent="0.25">
      <c r="I127" s="1"/>
    </row>
    <row r="128" spans="9:9" ht="16.5" customHeight="1" x14ac:dyDescent="0.25">
      <c r="I128" s="1"/>
    </row>
    <row r="129" spans="9:9" ht="16.5" customHeight="1" x14ac:dyDescent="0.25">
      <c r="I129" s="1"/>
    </row>
    <row r="130" spans="9:9" ht="16.5" customHeight="1" x14ac:dyDescent="0.25">
      <c r="I130" s="1"/>
    </row>
    <row r="131" spans="9:9" ht="16.5" customHeight="1" x14ac:dyDescent="0.25">
      <c r="I131" s="1"/>
    </row>
    <row r="132" spans="9:9" ht="16.5" customHeight="1" x14ac:dyDescent="0.25">
      <c r="I132" s="1"/>
    </row>
    <row r="133" spans="9:9" ht="16.5" customHeight="1" x14ac:dyDescent="0.25">
      <c r="I133" s="1"/>
    </row>
    <row r="134" spans="9:9" ht="16.5" customHeight="1" x14ac:dyDescent="0.25">
      <c r="I134" s="1"/>
    </row>
    <row r="135" spans="9:9" ht="16.5" customHeight="1" x14ac:dyDescent="0.25">
      <c r="I135" s="1"/>
    </row>
    <row r="136" spans="9:9" ht="16.5" customHeight="1" x14ac:dyDescent="0.25">
      <c r="I136" s="1"/>
    </row>
    <row r="137" spans="9:9" ht="16.5" customHeight="1" x14ac:dyDescent="0.25">
      <c r="I137" s="1"/>
    </row>
    <row r="138" spans="9:9" ht="16.5" customHeight="1" x14ac:dyDescent="0.25">
      <c r="I138" s="1"/>
    </row>
    <row r="139" spans="9:9" ht="16.5" customHeight="1" x14ac:dyDescent="0.25">
      <c r="I139" s="1"/>
    </row>
    <row r="140" spans="9:9" ht="16.5" customHeight="1" x14ac:dyDescent="0.25">
      <c r="I140" s="1"/>
    </row>
    <row r="141" spans="9:9" ht="16.5" customHeight="1" x14ac:dyDescent="0.25">
      <c r="I141" s="1"/>
    </row>
    <row r="142" spans="9:9" ht="16.5" customHeight="1" x14ac:dyDescent="0.25">
      <c r="I142" s="1"/>
    </row>
    <row r="143" spans="9:9" ht="16.5" customHeight="1" x14ac:dyDescent="0.25">
      <c r="I143" s="1"/>
    </row>
    <row r="144" spans="9:9" ht="16.5" customHeight="1" x14ac:dyDescent="0.25">
      <c r="I144" s="1"/>
    </row>
    <row r="145" spans="9:9" ht="16.5" customHeight="1" x14ac:dyDescent="0.25">
      <c r="I145" s="1"/>
    </row>
    <row r="146" spans="9:9" ht="16.5" customHeight="1" x14ac:dyDescent="0.25">
      <c r="I146" s="1"/>
    </row>
    <row r="147" spans="9:9" ht="16.5" customHeight="1" x14ac:dyDescent="0.25">
      <c r="I147" s="1"/>
    </row>
    <row r="148" spans="9:9" ht="16.5" customHeight="1" x14ac:dyDescent="0.25">
      <c r="I148" s="1"/>
    </row>
    <row r="149" spans="9:9" ht="16.5" customHeight="1" x14ac:dyDescent="0.25">
      <c r="I149" s="1"/>
    </row>
    <row r="150" spans="9:9" ht="16.5" customHeight="1" x14ac:dyDescent="0.25">
      <c r="I150" s="1"/>
    </row>
    <row r="151" spans="9:9" ht="16.5" customHeight="1" x14ac:dyDescent="0.25">
      <c r="I151" s="1"/>
    </row>
    <row r="152" spans="9:9" ht="16.5" customHeight="1" x14ac:dyDescent="0.25">
      <c r="I152" s="1"/>
    </row>
    <row r="153" spans="9:9" ht="16.5" customHeight="1" x14ac:dyDescent="0.25">
      <c r="I153" s="1"/>
    </row>
    <row r="154" spans="9:9" ht="16.5" customHeight="1" x14ac:dyDescent="0.25">
      <c r="I154" s="1"/>
    </row>
    <row r="155" spans="9:9" ht="16.5" customHeight="1" x14ac:dyDescent="0.25">
      <c r="I155" s="1"/>
    </row>
    <row r="156" spans="9:9" ht="16.5" customHeight="1" x14ac:dyDescent="0.25">
      <c r="I156" s="1"/>
    </row>
    <row r="157" spans="9:9" ht="16.5" customHeight="1" x14ac:dyDescent="0.25">
      <c r="I157" s="1"/>
    </row>
    <row r="158" spans="9:9" ht="16.5" customHeight="1" x14ac:dyDescent="0.25">
      <c r="I158" s="1"/>
    </row>
    <row r="159" spans="9:9" ht="16.5" customHeight="1" x14ac:dyDescent="0.25">
      <c r="I159" s="1"/>
    </row>
    <row r="160" spans="9:9" ht="16.5" customHeight="1" x14ac:dyDescent="0.25">
      <c r="I160" s="1"/>
    </row>
    <row r="161" spans="9:9" ht="16.5" customHeight="1" x14ac:dyDescent="0.25">
      <c r="I161" s="1"/>
    </row>
    <row r="162" spans="9:9" ht="16.5" customHeight="1" x14ac:dyDescent="0.25">
      <c r="I162" s="1"/>
    </row>
    <row r="163" spans="9:9" ht="16.5" customHeight="1" x14ac:dyDescent="0.25">
      <c r="I163" s="1"/>
    </row>
    <row r="164" spans="9:9" ht="16.5" customHeight="1" x14ac:dyDescent="0.25">
      <c r="I164" s="1"/>
    </row>
    <row r="165" spans="9:9" ht="16.5" customHeight="1" x14ac:dyDescent="0.25">
      <c r="I165" s="1"/>
    </row>
    <row r="166" spans="9:9" ht="16.5" customHeight="1" x14ac:dyDescent="0.25">
      <c r="I166" s="1"/>
    </row>
    <row r="167" spans="9:9" ht="16.5" customHeight="1" x14ac:dyDescent="0.25">
      <c r="I167" s="1"/>
    </row>
    <row r="168" spans="9:9" ht="16.5" customHeight="1" x14ac:dyDescent="0.25">
      <c r="I168" s="1"/>
    </row>
    <row r="169" spans="9:9" ht="16.5" customHeight="1" x14ac:dyDescent="0.25">
      <c r="I169" s="1"/>
    </row>
    <row r="170" spans="9:9" ht="16.5" customHeight="1" x14ac:dyDescent="0.25">
      <c r="I170" s="1"/>
    </row>
    <row r="171" spans="9:9" ht="16.5" customHeight="1" x14ac:dyDescent="0.25">
      <c r="I171" s="1"/>
    </row>
    <row r="172" spans="9:9" ht="16.5" customHeight="1" x14ac:dyDescent="0.25">
      <c r="I172" s="1"/>
    </row>
    <row r="173" spans="9:9" ht="16.5" customHeight="1" x14ac:dyDescent="0.25">
      <c r="I173" s="1"/>
    </row>
    <row r="174" spans="9:9" ht="16.5" customHeight="1" x14ac:dyDescent="0.25">
      <c r="I174" s="1"/>
    </row>
    <row r="175" spans="9:9" ht="16.5" customHeight="1" x14ac:dyDescent="0.25">
      <c r="I175" s="1"/>
    </row>
    <row r="176" spans="9:9" ht="16.5" customHeight="1" x14ac:dyDescent="0.25">
      <c r="I176" s="1"/>
    </row>
    <row r="177" spans="9:9" ht="16.5" customHeight="1" x14ac:dyDescent="0.25">
      <c r="I177" s="1"/>
    </row>
    <row r="178" spans="9:9" ht="16.5" customHeight="1" x14ac:dyDescent="0.25">
      <c r="I178" s="1"/>
    </row>
    <row r="179" spans="9:9" ht="16.5" customHeight="1" x14ac:dyDescent="0.25">
      <c r="I179" s="1"/>
    </row>
    <row r="180" spans="9:9" ht="16.5" customHeight="1" x14ac:dyDescent="0.25">
      <c r="I180" s="1"/>
    </row>
    <row r="181" spans="9:9" ht="16.5" customHeight="1" x14ac:dyDescent="0.25">
      <c r="I181" s="1"/>
    </row>
    <row r="182" spans="9:9" ht="16.5" customHeight="1" x14ac:dyDescent="0.25">
      <c r="I182" s="1"/>
    </row>
    <row r="183" spans="9:9" ht="16.5" customHeight="1" x14ac:dyDescent="0.25">
      <c r="I183" s="1"/>
    </row>
    <row r="184" spans="9:9" ht="16.5" customHeight="1" x14ac:dyDescent="0.25">
      <c r="I184" s="1"/>
    </row>
    <row r="185" spans="9:9" ht="16.5" customHeight="1" x14ac:dyDescent="0.25">
      <c r="I185" s="1"/>
    </row>
    <row r="186" spans="9:9" ht="16.5" customHeight="1" x14ac:dyDescent="0.25">
      <c r="I186" s="1"/>
    </row>
    <row r="187" spans="9:9" ht="16.5" customHeight="1" x14ac:dyDescent="0.25">
      <c r="I187" s="1"/>
    </row>
    <row r="188" spans="9:9" ht="16.5" customHeight="1" x14ac:dyDescent="0.25">
      <c r="I188" s="1"/>
    </row>
    <row r="189" spans="9:9" ht="16.5" customHeight="1" x14ac:dyDescent="0.25">
      <c r="I189" s="1"/>
    </row>
    <row r="190" spans="9:9" ht="16.5" customHeight="1" x14ac:dyDescent="0.25">
      <c r="I190" s="1"/>
    </row>
    <row r="191" spans="9:9" ht="16.5" customHeight="1" x14ac:dyDescent="0.25">
      <c r="I191" s="1"/>
    </row>
    <row r="192" spans="9:9" ht="16.5" customHeight="1" x14ac:dyDescent="0.25">
      <c r="I192" s="1"/>
    </row>
    <row r="193" spans="9:9" ht="16.5" customHeight="1" x14ac:dyDescent="0.25">
      <c r="I193" s="1"/>
    </row>
    <row r="194" spans="9:9" ht="16.5" customHeight="1" x14ac:dyDescent="0.25">
      <c r="I194" s="1"/>
    </row>
    <row r="195" spans="9:9" ht="16.5" customHeight="1" x14ac:dyDescent="0.25">
      <c r="I195" s="1"/>
    </row>
    <row r="196" spans="9:9" ht="16.5" customHeight="1" x14ac:dyDescent="0.25">
      <c r="I196" s="1"/>
    </row>
    <row r="197" spans="9:9" ht="16.5" customHeight="1" x14ac:dyDescent="0.25">
      <c r="I197" s="1"/>
    </row>
    <row r="198" spans="9:9" ht="16.5" customHeight="1" x14ac:dyDescent="0.25">
      <c r="I198" s="1"/>
    </row>
    <row r="199" spans="9:9" ht="16.5" customHeight="1" x14ac:dyDescent="0.25">
      <c r="I199" s="1"/>
    </row>
  </sheetData>
  <sheetProtection password="CCE4" sheet="1" objects="1" scenarios="1" selectLockedCells="1"/>
  <mergeCells count="50">
    <mergeCell ref="A56:H56"/>
    <mergeCell ref="A8:H8"/>
    <mergeCell ref="A10:H10"/>
    <mergeCell ref="A45:H48"/>
    <mergeCell ref="A50:H51"/>
    <mergeCell ref="B53:E53"/>
    <mergeCell ref="G53:H53"/>
    <mergeCell ref="B55:H55"/>
    <mergeCell ref="A49:H49"/>
    <mergeCell ref="A52:H52"/>
    <mergeCell ref="A43:B43"/>
    <mergeCell ref="A44:H44"/>
    <mergeCell ref="A26:A27"/>
    <mergeCell ref="B21:C21"/>
    <mergeCell ref="B22:C22"/>
    <mergeCell ref="D21:H21"/>
    <mergeCell ref="A57:H57"/>
    <mergeCell ref="E43:F43"/>
    <mergeCell ref="G43:H43"/>
    <mergeCell ref="B14:H14"/>
    <mergeCell ref="A17:A18"/>
    <mergeCell ref="B17:F18"/>
    <mergeCell ref="G17:H18"/>
    <mergeCell ref="A19:H19"/>
    <mergeCell ref="G15:H16"/>
    <mergeCell ref="B15:F16"/>
    <mergeCell ref="A24:H24"/>
    <mergeCell ref="A25:H25"/>
    <mergeCell ref="A38:H38"/>
    <mergeCell ref="A37:H37"/>
    <mergeCell ref="A36:H36"/>
    <mergeCell ref="A20:H20"/>
    <mergeCell ref="A1:A5"/>
    <mergeCell ref="B13:H13"/>
    <mergeCell ref="B1:E5"/>
    <mergeCell ref="F1:H1"/>
    <mergeCell ref="F3:H3"/>
    <mergeCell ref="F4:H4"/>
    <mergeCell ref="F5:H5"/>
    <mergeCell ref="F2:H2"/>
    <mergeCell ref="A6:H6"/>
    <mergeCell ref="A9:H9"/>
    <mergeCell ref="A7:H7"/>
    <mergeCell ref="B11:H11"/>
    <mergeCell ref="B12:H12"/>
    <mergeCell ref="D22:H22"/>
    <mergeCell ref="A23:H23"/>
    <mergeCell ref="A54:H54"/>
    <mergeCell ref="A15:A16"/>
    <mergeCell ref="A42:H42"/>
  </mergeCells>
  <conditionalFormatting sqref="B21 B11 B12 B13 B14 G15">
    <cfRule type="cellIs" dxfId="0" priority="1" operator="equal">
      <formula>0</formula>
    </cfRule>
  </conditionalFormatting>
  <dataValidations count="1">
    <dataValidation type="list" allowBlank="1" showInputMessage="1" showErrorMessage="1" sqref="B28:H34">
      <formula1>$I$1:$I$95</formula1>
    </dataValidation>
  </dataValidations>
  <pageMargins left="0.39370078740157483" right="0.39370078740157483" top="0.39370078740157483" bottom="0.39370078740157483" header="0.31496062992125984" footer="0.31496062992125984"/>
  <pageSetup paperSize="9" orientation="portrait" verticalDpi="597"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selection activeCell="A45" sqref="A45:H48"/>
    </sheetView>
  </sheetViews>
  <sheetFormatPr defaultRowHeight="16.5" customHeight="1" x14ac:dyDescent="0.25"/>
  <cols>
    <col min="1" max="1" width="20.28515625" style="2" bestFit="1" customWidth="1"/>
    <col min="2" max="8" width="10.42578125" style="2" customWidth="1"/>
    <col min="9" max="16384" width="9.140625" style="2"/>
  </cols>
  <sheetData>
    <row r="1" spans="1:12" ht="16.5" customHeight="1" x14ac:dyDescent="0.25">
      <c r="A1" s="23"/>
      <c r="B1" s="24" t="s">
        <v>43</v>
      </c>
      <c r="C1" s="24"/>
      <c r="D1" s="24"/>
      <c r="E1" s="24"/>
      <c r="F1" s="25" t="s">
        <v>33</v>
      </c>
      <c r="G1" s="25"/>
      <c r="H1" s="25"/>
    </row>
    <row r="2" spans="1:12" ht="16.5" customHeight="1" x14ac:dyDescent="0.25">
      <c r="A2" s="23"/>
      <c r="B2" s="24"/>
      <c r="C2" s="24"/>
      <c r="D2" s="24"/>
      <c r="E2" s="24"/>
      <c r="F2" s="26" t="s">
        <v>37</v>
      </c>
      <c r="G2" s="26"/>
      <c r="H2" s="26"/>
    </row>
    <row r="3" spans="1:12" ht="16.5" customHeight="1" x14ac:dyDescent="0.25">
      <c r="A3" s="23"/>
      <c r="B3" s="24"/>
      <c r="C3" s="24"/>
      <c r="D3" s="24"/>
      <c r="E3" s="24"/>
      <c r="F3" s="25" t="s">
        <v>34</v>
      </c>
      <c r="G3" s="25"/>
      <c r="H3" s="25"/>
    </row>
    <row r="4" spans="1:12" ht="16.5" customHeight="1" x14ac:dyDescent="0.25">
      <c r="A4" s="23"/>
      <c r="B4" s="24"/>
      <c r="C4" s="24"/>
      <c r="D4" s="24"/>
      <c r="E4" s="24"/>
      <c r="F4" s="25" t="s">
        <v>35</v>
      </c>
      <c r="G4" s="25"/>
      <c r="H4" s="25"/>
    </row>
    <row r="5" spans="1:12" ht="16.5" customHeight="1" x14ac:dyDescent="0.25">
      <c r="A5" s="23"/>
      <c r="B5" s="24"/>
      <c r="C5" s="24"/>
      <c r="D5" s="24"/>
      <c r="E5" s="24"/>
      <c r="F5" s="25" t="s">
        <v>36</v>
      </c>
      <c r="G5" s="25"/>
      <c r="H5" s="25"/>
      <c r="J5" s="3"/>
      <c r="K5" s="3"/>
      <c r="L5" s="3"/>
    </row>
    <row r="6" spans="1:12" ht="3.75" customHeight="1" x14ac:dyDescent="0.25">
      <c r="A6" s="23"/>
      <c r="B6" s="23"/>
      <c r="C6" s="23"/>
      <c r="D6" s="23"/>
      <c r="E6" s="23"/>
      <c r="F6" s="23"/>
      <c r="G6" s="23"/>
      <c r="H6" s="23"/>
    </row>
    <row r="7" spans="1:12" ht="16.5" customHeight="1" x14ac:dyDescent="0.25">
      <c r="A7" s="28" t="s">
        <v>7</v>
      </c>
      <c r="B7" s="28"/>
      <c r="C7" s="28"/>
      <c r="D7" s="28"/>
      <c r="E7" s="28"/>
      <c r="F7" s="28"/>
      <c r="G7" s="28"/>
      <c r="H7" s="28"/>
    </row>
    <row r="8" spans="1:12" ht="3.75" customHeight="1" x14ac:dyDescent="0.25">
      <c r="A8" s="28"/>
      <c r="B8" s="28"/>
      <c r="C8" s="28"/>
      <c r="D8" s="28"/>
      <c r="E8" s="28"/>
      <c r="F8" s="28"/>
      <c r="G8" s="28"/>
      <c r="H8" s="28"/>
    </row>
    <row r="9" spans="1:12" ht="12.75" customHeight="1" x14ac:dyDescent="0.25">
      <c r="A9" s="27" t="s">
        <v>8</v>
      </c>
      <c r="B9" s="27"/>
      <c r="C9" s="27"/>
      <c r="D9" s="27"/>
      <c r="E9" s="27"/>
      <c r="F9" s="27"/>
      <c r="G9" s="27"/>
      <c r="H9" s="27"/>
    </row>
    <row r="10" spans="1:12" ht="3.75" customHeight="1" x14ac:dyDescent="0.25">
      <c r="A10" s="50"/>
      <c r="B10" s="50"/>
      <c r="C10" s="50"/>
      <c r="D10" s="50"/>
      <c r="E10" s="50"/>
      <c r="F10" s="50"/>
      <c r="G10" s="50"/>
      <c r="H10" s="50"/>
    </row>
    <row r="11" spans="1:12" ht="30" x14ac:dyDescent="0.25">
      <c r="A11" s="5" t="s">
        <v>3</v>
      </c>
      <c r="B11" s="58"/>
      <c r="C11" s="58"/>
      <c r="D11" s="58"/>
      <c r="E11" s="58"/>
      <c r="F11" s="58"/>
      <c r="G11" s="58"/>
      <c r="H11" s="58"/>
    </row>
    <row r="12" spans="1:12" ht="30" x14ac:dyDescent="0.25">
      <c r="A12" s="5" t="s">
        <v>4</v>
      </c>
      <c r="B12" s="58"/>
      <c r="C12" s="58"/>
      <c r="D12" s="58"/>
      <c r="E12" s="58"/>
      <c r="F12" s="58"/>
      <c r="G12" s="58"/>
      <c r="H12" s="58"/>
    </row>
    <row r="13" spans="1:12" ht="30" x14ac:dyDescent="0.25">
      <c r="A13" s="5" t="s">
        <v>5</v>
      </c>
      <c r="B13" s="58"/>
      <c r="C13" s="58"/>
      <c r="D13" s="58"/>
      <c r="E13" s="58"/>
      <c r="F13" s="58"/>
      <c r="G13" s="58"/>
      <c r="H13" s="58"/>
    </row>
    <row r="14" spans="1:12" ht="30" x14ac:dyDescent="0.25">
      <c r="A14" s="5" t="s">
        <v>6</v>
      </c>
      <c r="B14" s="58"/>
      <c r="C14" s="58"/>
      <c r="D14" s="58"/>
      <c r="E14" s="58"/>
      <c r="F14" s="58"/>
      <c r="G14" s="58"/>
      <c r="H14" s="58"/>
    </row>
    <row r="15" spans="1:12" ht="16.5" customHeight="1" x14ac:dyDescent="0.25">
      <c r="A15" s="29" t="s">
        <v>9</v>
      </c>
      <c r="B15" s="39" t="s">
        <v>10</v>
      </c>
      <c r="C15" s="40"/>
      <c r="D15" s="40"/>
      <c r="E15" s="40"/>
      <c r="F15" s="41"/>
      <c r="G15" s="56"/>
      <c r="H15" s="57"/>
    </row>
    <row r="16" spans="1:12" ht="16.5" customHeight="1" x14ac:dyDescent="0.25">
      <c r="A16" s="30"/>
      <c r="B16" s="42"/>
      <c r="C16" s="43"/>
      <c r="D16" s="43"/>
      <c r="E16" s="43"/>
      <c r="F16" s="44"/>
      <c r="G16" s="57"/>
      <c r="H16" s="57"/>
    </row>
    <row r="17" spans="1:8" ht="16.5" customHeight="1" x14ac:dyDescent="0.25">
      <c r="A17" s="29" t="s">
        <v>11</v>
      </c>
      <c r="B17" s="35" t="s">
        <v>44</v>
      </c>
      <c r="C17" s="35"/>
      <c r="D17" s="35"/>
      <c r="E17" s="35"/>
      <c r="F17" s="35"/>
      <c r="G17" s="36" t="str">
        <f ca="1">IF(G15="","",ROUNDUP((TODAY()-G15)/7,0))</f>
        <v/>
      </c>
      <c r="H17" s="36"/>
    </row>
    <row r="18" spans="1:8" ht="16.5" customHeight="1" x14ac:dyDescent="0.25">
      <c r="A18" s="30"/>
      <c r="B18" s="35"/>
      <c r="C18" s="35"/>
      <c r="D18" s="35"/>
      <c r="E18" s="35"/>
      <c r="F18" s="35"/>
      <c r="G18" s="36"/>
      <c r="H18" s="36"/>
    </row>
    <row r="19" spans="1:8" ht="16.5" customHeight="1" x14ac:dyDescent="0.25">
      <c r="A19" s="21"/>
      <c r="B19" s="21"/>
      <c r="C19" s="21"/>
      <c r="D19" s="21"/>
      <c r="E19" s="21"/>
      <c r="F19" s="21"/>
      <c r="G19" s="21"/>
      <c r="H19" s="21"/>
    </row>
    <row r="20" spans="1:8" ht="16.5" customHeight="1" x14ac:dyDescent="0.25">
      <c r="A20" s="28" t="s">
        <v>12</v>
      </c>
      <c r="B20" s="28"/>
      <c r="C20" s="28"/>
      <c r="D20" s="28"/>
      <c r="E20" s="28"/>
      <c r="F20" s="28"/>
      <c r="G20" s="28"/>
      <c r="H20" s="28"/>
    </row>
    <row r="21" spans="1:8" ht="16.5" customHeight="1" x14ac:dyDescent="0.25">
      <c r="A21" s="7" t="s">
        <v>13</v>
      </c>
      <c r="B21" s="56"/>
      <c r="C21" s="56"/>
      <c r="D21" s="20" t="str">
        <f>IF(B21="","",B21)</f>
        <v/>
      </c>
      <c r="E21" s="20"/>
      <c r="F21" s="20"/>
      <c r="G21" s="20"/>
      <c r="H21" s="20"/>
    </row>
    <row r="22" spans="1:8" ht="16.5" customHeight="1" x14ac:dyDescent="0.25">
      <c r="A22" s="7" t="s">
        <v>14</v>
      </c>
      <c r="B22" s="56" t="str">
        <f>IF(B21="","",B21+6)</f>
        <v/>
      </c>
      <c r="C22" s="57"/>
      <c r="D22" s="20" t="str">
        <f>B22</f>
        <v/>
      </c>
      <c r="E22" s="20"/>
      <c r="F22" s="20"/>
      <c r="G22" s="20"/>
      <c r="H22" s="20"/>
    </row>
    <row r="23" spans="1:8" ht="3.75" customHeight="1" x14ac:dyDescent="0.25">
      <c r="A23" s="21"/>
      <c r="B23" s="21"/>
      <c r="C23" s="21"/>
      <c r="D23" s="21"/>
      <c r="E23" s="21"/>
      <c r="F23" s="21"/>
      <c r="G23" s="21"/>
      <c r="H23" s="21"/>
    </row>
    <row r="24" spans="1:8" s="3" customFormat="1" ht="12.75" x14ac:dyDescent="0.25">
      <c r="A24" s="46" t="s">
        <v>28</v>
      </c>
      <c r="B24" s="46"/>
      <c r="C24" s="46"/>
      <c r="D24" s="46"/>
      <c r="E24" s="46"/>
      <c r="F24" s="46"/>
      <c r="G24" s="46"/>
      <c r="H24" s="46"/>
    </row>
    <row r="25" spans="1:8" ht="3.75" customHeight="1" x14ac:dyDescent="0.25">
      <c r="A25" s="47"/>
      <c r="B25" s="47"/>
      <c r="C25" s="47"/>
      <c r="D25" s="47"/>
      <c r="E25" s="47"/>
      <c r="F25" s="47"/>
      <c r="G25" s="47"/>
      <c r="H25" s="47"/>
    </row>
    <row r="26" spans="1:8" ht="16.5" customHeight="1" x14ac:dyDescent="0.25">
      <c r="A26" s="23"/>
      <c r="B26" s="8" t="s">
        <v>15</v>
      </c>
      <c r="C26" s="8" t="s">
        <v>16</v>
      </c>
      <c r="D26" s="8" t="s">
        <v>17</v>
      </c>
      <c r="E26" s="8" t="s">
        <v>18</v>
      </c>
      <c r="F26" s="8" t="s">
        <v>19</v>
      </c>
      <c r="G26" s="8" t="s">
        <v>20</v>
      </c>
      <c r="H26" s="8" t="s">
        <v>21</v>
      </c>
    </row>
    <row r="27" spans="1:8" ht="16.5" customHeight="1" x14ac:dyDescent="0.25">
      <c r="A27" s="23"/>
      <c r="B27" s="9" t="str">
        <f>IF(B21="","",B21)</f>
        <v/>
      </c>
      <c r="C27" s="9" t="str">
        <f>IF(B21="","",B27+1)</f>
        <v/>
      </c>
      <c r="D27" s="9" t="str">
        <f>IF(B21="","",C27+1)</f>
        <v/>
      </c>
      <c r="E27" s="9" t="str">
        <f>IF(B21="","",D27+1)</f>
        <v/>
      </c>
      <c r="F27" s="9" t="str">
        <f>IF(B21="","",E27+1)</f>
        <v/>
      </c>
      <c r="G27" s="9" t="str">
        <f>IF(B21="","",F27+1)</f>
        <v/>
      </c>
      <c r="H27" s="9" t="str">
        <f>IF(B21="","",G27+1)</f>
        <v/>
      </c>
    </row>
    <row r="28" spans="1:8" ht="16.5" customHeight="1" x14ac:dyDescent="0.25">
      <c r="A28" s="10" t="s">
        <v>29</v>
      </c>
      <c r="B28" s="18"/>
      <c r="C28" s="18"/>
      <c r="D28" s="18"/>
      <c r="E28" s="18"/>
      <c r="F28" s="18"/>
      <c r="G28" s="18"/>
      <c r="H28" s="18"/>
    </row>
    <row r="29" spans="1:8" ht="30" hidden="1" x14ac:dyDescent="0.25">
      <c r="A29" s="11" t="s">
        <v>23</v>
      </c>
      <c r="B29" s="17">
        <f t="shared" ref="B29:H29" si="0">INT(B28)*24+HOUR(B28)+ROUND(MINUTE(B28)/60,2)</f>
        <v>0</v>
      </c>
      <c r="C29" s="17">
        <f t="shared" si="0"/>
        <v>0</v>
      </c>
      <c r="D29" s="17">
        <f t="shared" si="0"/>
        <v>0</v>
      </c>
      <c r="E29" s="17">
        <f t="shared" si="0"/>
        <v>0</v>
      </c>
      <c r="F29" s="17">
        <f t="shared" si="0"/>
        <v>0</v>
      </c>
      <c r="G29" s="17">
        <f t="shared" si="0"/>
        <v>0</v>
      </c>
      <c r="H29" s="17">
        <f t="shared" si="0"/>
        <v>0</v>
      </c>
    </row>
    <row r="30" spans="1:8" ht="16.5" customHeight="1" x14ac:dyDescent="0.25">
      <c r="A30" s="10" t="s">
        <v>30</v>
      </c>
      <c r="B30" s="18"/>
      <c r="C30" s="18"/>
      <c r="D30" s="18"/>
      <c r="E30" s="18"/>
      <c r="F30" s="18"/>
      <c r="G30" s="18"/>
      <c r="H30" s="18"/>
    </row>
    <row r="31" spans="1:8" ht="30" hidden="1" x14ac:dyDescent="0.25">
      <c r="A31" s="11" t="s">
        <v>24</v>
      </c>
      <c r="B31" s="17">
        <f t="shared" ref="B31:H31" si="1">INT(B30)*24+HOUR(B30)+ROUND(MINUTE(B30)/60,2)</f>
        <v>0</v>
      </c>
      <c r="C31" s="17">
        <f t="shared" si="1"/>
        <v>0</v>
      </c>
      <c r="D31" s="17">
        <f t="shared" si="1"/>
        <v>0</v>
      </c>
      <c r="E31" s="17">
        <f t="shared" si="1"/>
        <v>0</v>
      </c>
      <c r="F31" s="17">
        <f t="shared" si="1"/>
        <v>0</v>
      </c>
      <c r="G31" s="17">
        <f t="shared" si="1"/>
        <v>0</v>
      </c>
      <c r="H31" s="17">
        <f t="shared" si="1"/>
        <v>0</v>
      </c>
    </row>
    <row r="32" spans="1:8" ht="16.5" customHeight="1" x14ac:dyDescent="0.25">
      <c r="A32" s="10" t="s">
        <v>31</v>
      </c>
      <c r="B32" s="18"/>
      <c r="C32" s="18"/>
      <c r="D32" s="18"/>
      <c r="E32" s="18"/>
      <c r="F32" s="18"/>
      <c r="G32" s="18"/>
      <c r="H32" s="18"/>
    </row>
    <row r="33" spans="1:8" ht="30" hidden="1" x14ac:dyDescent="0.25">
      <c r="A33" s="11" t="s">
        <v>25</v>
      </c>
      <c r="B33" s="17">
        <f t="shared" ref="B33:H33" si="2">INT(B32)*24+HOUR(B32)+ROUND(MINUTE(B32)/60,2)</f>
        <v>0</v>
      </c>
      <c r="C33" s="17">
        <f t="shared" si="2"/>
        <v>0</v>
      </c>
      <c r="D33" s="17">
        <f t="shared" si="2"/>
        <v>0</v>
      </c>
      <c r="E33" s="17">
        <f t="shared" si="2"/>
        <v>0</v>
      </c>
      <c r="F33" s="17">
        <f t="shared" si="2"/>
        <v>0</v>
      </c>
      <c r="G33" s="17">
        <f t="shared" si="2"/>
        <v>0</v>
      </c>
      <c r="H33" s="17">
        <f t="shared" si="2"/>
        <v>0</v>
      </c>
    </row>
    <row r="34" spans="1:8" ht="16.5" customHeight="1" x14ac:dyDescent="0.25">
      <c r="A34" s="10" t="s">
        <v>32</v>
      </c>
      <c r="B34" s="18"/>
      <c r="C34" s="18"/>
      <c r="D34" s="18"/>
      <c r="E34" s="18"/>
      <c r="F34" s="18"/>
      <c r="G34" s="18"/>
      <c r="H34" s="18"/>
    </row>
    <row r="35" spans="1:8" ht="30" hidden="1" x14ac:dyDescent="0.25">
      <c r="A35" s="11" t="s">
        <v>26</v>
      </c>
      <c r="B35" s="17">
        <f>INT(B34)*24+HOUR(B34)+ROUND(MINUTE(B34)/60,2)</f>
        <v>0</v>
      </c>
      <c r="C35" s="17">
        <f t="shared" ref="C35:H35" si="3">INT(C34)*24+HOUR(C34)+ROUND(MINUTE(C34)/60,2)</f>
        <v>0</v>
      </c>
      <c r="D35" s="17">
        <f t="shared" si="3"/>
        <v>0</v>
      </c>
      <c r="E35" s="17">
        <f t="shared" si="3"/>
        <v>0</v>
      </c>
      <c r="F35" s="17">
        <f t="shared" si="3"/>
        <v>0</v>
      </c>
      <c r="G35" s="17">
        <f t="shared" si="3"/>
        <v>0</v>
      </c>
      <c r="H35" s="17">
        <f t="shared" si="3"/>
        <v>0</v>
      </c>
    </row>
    <row r="36" spans="1:8" ht="3.75" customHeight="1" x14ac:dyDescent="0.25">
      <c r="A36" s="22"/>
      <c r="B36" s="22"/>
      <c r="C36" s="22"/>
      <c r="D36" s="22"/>
      <c r="E36" s="22"/>
      <c r="F36" s="22"/>
      <c r="G36" s="22"/>
      <c r="H36" s="22"/>
    </row>
    <row r="37" spans="1:8" s="3" customFormat="1" ht="12.75" x14ac:dyDescent="0.25">
      <c r="A37" s="46" t="s">
        <v>45</v>
      </c>
      <c r="B37" s="46"/>
      <c r="C37" s="46"/>
      <c r="D37" s="46"/>
      <c r="E37" s="46"/>
      <c r="F37" s="46"/>
      <c r="G37" s="46"/>
      <c r="H37" s="46"/>
    </row>
    <row r="38" spans="1:8" ht="3.75" customHeight="1" x14ac:dyDescent="0.25">
      <c r="A38" s="48"/>
      <c r="B38" s="48"/>
      <c r="C38" s="48"/>
      <c r="D38" s="48"/>
      <c r="E38" s="48"/>
      <c r="F38" s="48"/>
      <c r="G38" s="48"/>
      <c r="H38" s="48"/>
    </row>
    <row r="39" spans="1:8" ht="16.5" customHeight="1" x14ac:dyDescent="0.25">
      <c r="A39" s="7" t="s">
        <v>0</v>
      </c>
      <c r="B39" s="12" t="str">
        <f>IF(B34="","",B35-B29)</f>
        <v/>
      </c>
      <c r="C39" s="12" t="str">
        <f t="shared" ref="C39:H39" si="4">IF(C34="","",C35-C29)</f>
        <v/>
      </c>
      <c r="D39" s="12" t="str">
        <f t="shared" si="4"/>
        <v/>
      </c>
      <c r="E39" s="12" t="str">
        <f t="shared" si="4"/>
        <v/>
      </c>
      <c r="F39" s="12" t="str">
        <f t="shared" si="4"/>
        <v/>
      </c>
      <c r="G39" s="12" t="str">
        <f t="shared" si="4"/>
        <v/>
      </c>
      <c r="H39" s="12" t="str">
        <f t="shared" si="4"/>
        <v/>
      </c>
    </row>
    <row r="40" spans="1:8" ht="15" x14ac:dyDescent="0.25">
      <c r="A40" s="13" t="s">
        <v>22</v>
      </c>
      <c r="B40" s="14" t="str">
        <f>IF(B32="","",(B33-B31)*-1)</f>
        <v/>
      </c>
      <c r="C40" s="14" t="str">
        <f t="shared" ref="C40:H40" si="5">IF(C32="","",(C33-C31)*-1)</f>
        <v/>
      </c>
      <c r="D40" s="14" t="str">
        <f t="shared" si="5"/>
        <v/>
      </c>
      <c r="E40" s="14" t="str">
        <f t="shared" si="5"/>
        <v/>
      </c>
      <c r="F40" s="14" t="str">
        <f t="shared" si="5"/>
        <v/>
      </c>
      <c r="G40" s="14" t="str">
        <f t="shared" si="5"/>
        <v/>
      </c>
      <c r="H40" s="14" t="str">
        <f t="shared" si="5"/>
        <v/>
      </c>
    </row>
    <row r="41" spans="1:8" ht="16.5" customHeight="1" x14ac:dyDescent="0.25">
      <c r="A41" s="7" t="s">
        <v>1</v>
      </c>
      <c r="B41" s="12" t="str">
        <f>IF(B34="","",SUM(B39:B40))</f>
        <v/>
      </c>
      <c r="C41" s="12" t="str">
        <f t="shared" ref="C41:H41" si="6">IF(C34="","",SUM(C39:C40))</f>
        <v/>
      </c>
      <c r="D41" s="12" t="str">
        <f t="shared" si="6"/>
        <v/>
      </c>
      <c r="E41" s="12" t="str">
        <f t="shared" si="6"/>
        <v/>
      </c>
      <c r="F41" s="12" t="str">
        <f t="shared" si="6"/>
        <v/>
      </c>
      <c r="G41" s="12" t="str">
        <f t="shared" si="6"/>
        <v/>
      </c>
      <c r="H41" s="12" t="str">
        <f t="shared" si="6"/>
        <v/>
      </c>
    </row>
    <row r="42" spans="1:8" ht="3.75" customHeight="1" thickBot="1" x14ac:dyDescent="0.3">
      <c r="A42" s="21"/>
      <c r="B42" s="21"/>
      <c r="C42" s="21"/>
      <c r="D42" s="21"/>
      <c r="E42" s="21"/>
      <c r="F42" s="21"/>
      <c r="G42" s="21"/>
      <c r="H42" s="21"/>
    </row>
    <row r="43" spans="1:8" ht="16.5" customHeight="1" thickBot="1" x14ac:dyDescent="0.3">
      <c r="A43" s="54" t="s">
        <v>2</v>
      </c>
      <c r="B43" s="55"/>
      <c r="C43" s="15" t="str">
        <f>IF(SUM(B41:H41)=0,"",SUM(B41:H41))</f>
        <v/>
      </c>
      <c r="E43" s="32" t="s">
        <v>49</v>
      </c>
      <c r="F43" s="33"/>
      <c r="G43" s="33"/>
      <c r="H43" s="34"/>
    </row>
    <row r="44" spans="1:8" ht="3.75" customHeight="1" x14ac:dyDescent="0.25">
      <c r="A44" s="23"/>
      <c r="B44" s="23"/>
      <c r="C44" s="23"/>
      <c r="D44" s="23"/>
      <c r="E44" s="23"/>
      <c r="F44" s="23"/>
      <c r="G44" s="23"/>
      <c r="H44" s="23"/>
    </row>
    <row r="45" spans="1:8" ht="16.5" customHeight="1" x14ac:dyDescent="0.25">
      <c r="A45" s="51" t="s">
        <v>46</v>
      </c>
      <c r="B45" s="51"/>
      <c r="C45" s="51"/>
      <c r="D45" s="51"/>
      <c r="E45" s="51"/>
      <c r="F45" s="51"/>
      <c r="G45" s="51"/>
      <c r="H45" s="51"/>
    </row>
    <row r="46" spans="1:8" ht="16.5" customHeight="1" x14ac:dyDescent="0.25">
      <c r="A46" s="51"/>
      <c r="B46" s="51"/>
      <c r="C46" s="51"/>
      <c r="D46" s="51"/>
      <c r="E46" s="51"/>
      <c r="F46" s="51"/>
      <c r="G46" s="51"/>
      <c r="H46" s="51"/>
    </row>
    <row r="47" spans="1:8" ht="16.5" customHeight="1" x14ac:dyDescent="0.25">
      <c r="A47" s="51"/>
      <c r="B47" s="51"/>
      <c r="C47" s="51"/>
      <c r="D47" s="51"/>
      <c r="E47" s="51"/>
      <c r="F47" s="51"/>
      <c r="G47" s="51"/>
      <c r="H47" s="51"/>
    </row>
    <row r="48" spans="1:8" ht="16.5" customHeight="1" x14ac:dyDescent="0.25">
      <c r="A48" s="51"/>
      <c r="B48" s="51"/>
      <c r="C48" s="51"/>
      <c r="D48" s="51"/>
      <c r="E48" s="51"/>
      <c r="F48" s="51"/>
      <c r="G48" s="51"/>
      <c r="H48" s="51"/>
    </row>
    <row r="49" spans="1:8" ht="3.75" customHeight="1" x14ac:dyDescent="0.25">
      <c r="A49" s="52"/>
      <c r="B49" s="52"/>
      <c r="C49" s="52"/>
      <c r="D49" s="52"/>
      <c r="E49" s="52"/>
      <c r="F49" s="52"/>
      <c r="G49" s="52"/>
      <c r="H49" s="52"/>
    </row>
    <row r="50" spans="1:8" ht="16.5" customHeight="1" x14ac:dyDescent="0.25">
      <c r="A50" s="51" t="s">
        <v>47</v>
      </c>
      <c r="B50" s="51"/>
      <c r="C50" s="51"/>
      <c r="D50" s="51"/>
      <c r="E50" s="51"/>
      <c r="F50" s="51"/>
      <c r="G50" s="51"/>
      <c r="H50" s="51"/>
    </row>
    <row r="51" spans="1:8" ht="16.5" customHeight="1" x14ac:dyDescent="0.25">
      <c r="A51" s="51"/>
      <c r="B51" s="51"/>
      <c r="C51" s="51"/>
      <c r="D51" s="51"/>
      <c r="E51" s="51"/>
      <c r="F51" s="51"/>
      <c r="G51" s="51"/>
      <c r="H51" s="51"/>
    </row>
    <row r="52" spans="1:8" ht="3.75" customHeight="1" x14ac:dyDescent="0.25">
      <c r="A52" s="53"/>
      <c r="B52" s="53"/>
      <c r="C52" s="53"/>
      <c r="D52" s="53"/>
      <c r="E52" s="53"/>
      <c r="F52" s="53"/>
      <c r="G52" s="53"/>
      <c r="H52" s="53"/>
    </row>
    <row r="53" spans="1:8" ht="33" customHeight="1" x14ac:dyDescent="0.25">
      <c r="A53" s="6" t="s">
        <v>38</v>
      </c>
      <c r="B53" s="57"/>
      <c r="C53" s="57"/>
      <c r="D53" s="57"/>
      <c r="E53" s="57"/>
      <c r="F53" s="6" t="s">
        <v>40</v>
      </c>
      <c r="G53" s="57"/>
      <c r="H53" s="57"/>
    </row>
    <row r="54" spans="1:8" ht="3.75" customHeight="1" x14ac:dyDescent="0.25">
      <c r="A54" s="22"/>
      <c r="B54" s="22"/>
      <c r="C54" s="22"/>
      <c r="D54" s="22"/>
      <c r="E54" s="22"/>
      <c r="F54" s="22"/>
      <c r="G54" s="22"/>
      <c r="H54" s="22"/>
    </row>
    <row r="55" spans="1:8" ht="33" customHeight="1" x14ac:dyDescent="0.25">
      <c r="A55" s="6" t="s">
        <v>39</v>
      </c>
      <c r="B55" s="57"/>
      <c r="C55" s="57"/>
      <c r="D55" s="57"/>
      <c r="E55" s="57"/>
      <c r="F55" s="57"/>
      <c r="G55" s="57"/>
      <c r="H55" s="57"/>
    </row>
    <row r="56" spans="1:8" ht="3.75" customHeight="1" x14ac:dyDescent="0.25">
      <c r="A56" s="49"/>
      <c r="B56" s="49"/>
      <c r="C56" s="49"/>
      <c r="D56" s="49"/>
      <c r="E56" s="49"/>
      <c r="F56" s="49"/>
      <c r="G56" s="49"/>
      <c r="H56" s="49"/>
    </row>
    <row r="57" spans="1:8" ht="16.5" customHeight="1" x14ac:dyDescent="0.25">
      <c r="A57" s="31" t="s">
        <v>42</v>
      </c>
      <c r="B57" s="31"/>
      <c r="C57" s="31"/>
      <c r="D57" s="31"/>
      <c r="E57" s="31"/>
      <c r="F57" s="31"/>
      <c r="G57" s="31"/>
      <c r="H57" s="31"/>
    </row>
    <row r="58" spans="1:8" ht="16.5" customHeight="1" x14ac:dyDescent="0.25">
      <c r="A58" s="31"/>
      <c r="B58" s="31"/>
      <c r="C58" s="31"/>
      <c r="D58" s="31"/>
      <c r="E58" s="31"/>
      <c r="F58" s="31"/>
      <c r="G58" s="31"/>
      <c r="H58" s="31"/>
    </row>
  </sheetData>
  <sheetProtection password="CCE4" sheet="1" objects="1" scenarios="1" selectLockedCells="1"/>
  <mergeCells count="50">
    <mergeCell ref="A1:A5"/>
    <mergeCell ref="B1:E5"/>
    <mergeCell ref="F1:H1"/>
    <mergeCell ref="F2:H2"/>
    <mergeCell ref="F3:H3"/>
    <mergeCell ref="F4:H4"/>
    <mergeCell ref="F5:H5"/>
    <mergeCell ref="A15:A16"/>
    <mergeCell ref="B15:F16"/>
    <mergeCell ref="G15:H16"/>
    <mergeCell ref="A6:H6"/>
    <mergeCell ref="A7:H7"/>
    <mergeCell ref="A8:H8"/>
    <mergeCell ref="A9:H9"/>
    <mergeCell ref="A10:H10"/>
    <mergeCell ref="B11:H11"/>
    <mergeCell ref="B21:C21"/>
    <mergeCell ref="D21:H21"/>
    <mergeCell ref="B12:H12"/>
    <mergeCell ref="B13:H13"/>
    <mergeCell ref="B14:H14"/>
    <mergeCell ref="A17:A18"/>
    <mergeCell ref="B17:F18"/>
    <mergeCell ref="G17:H18"/>
    <mergeCell ref="A19:H19"/>
    <mergeCell ref="A20:H20"/>
    <mergeCell ref="A44:H44"/>
    <mergeCell ref="B22:C22"/>
    <mergeCell ref="D22:H22"/>
    <mergeCell ref="A23:H23"/>
    <mergeCell ref="A24:H24"/>
    <mergeCell ref="A25:H25"/>
    <mergeCell ref="A26:A27"/>
    <mergeCell ref="E43:F43"/>
    <mergeCell ref="G43:H43"/>
    <mergeCell ref="A36:H36"/>
    <mergeCell ref="A37:H37"/>
    <mergeCell ref="A38:H38"/>
    <mergeCell ref="A42:H42"/>
    <mergeCell ref="A43:B43"/>
    <mergeCell ref="A54:H54"/>
    <mergeCell ref="B55:H55"/>
    <mergeCell ref="A56:H56"/>
    <mergeCell ref="A57:H58"/>
    <mergeCell ref="A45:H48"/>
    <mergeCell ref="A49:H49"/>
    <mergeCell ref="A50:H51"/>
    <mergeCell ref="A52:H52"/>
    <mergeCell ref="B53:E53"/>
    <mergeCell ref="G53:H53"/>
  </mergeCells>
  <pageMargins left="0.39370078740157483" right="0.39370078740157483" top="0.39370078740157483" bottom="0.39370078740157483" header="0.31496062992125984" footer="0.31496062992125984"/>
  <pageSetup paperSize="9" orientation="portrait"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Digital Timesheet</vt:lpstr>
      <vt:lpstr>Manual Timesheet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2016-01-20T10:59:59Z</dcterms:modified>
</cp:coreProperties>
</file>